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hannel Rules" sheetId="2" state="visible" r:id="rId2"/>
    <sheet xmlns:r="http://schemas.openxmlformats.org/officeDocument/2006/relationships" name="Campaigns" sheetId="3" state="visible" r:id="rId3"/>
    <sheet xmlns:r="http://schemas.openxmlformats.org/officeDocument/2006/relationships" name="Calendar" sheetId="4" state="visible" r:id="rId4"/>
    <sheet xmlns:r="http://schemas.openxmlformats.org/officeDocument/2006/relationships" name="Assets &amp; Approvals" sheetId="5" state="visible" r:id="rId5"/>
    <sheet xmlns:r="http://schemas.openxmlformats.org/officeDocument/2006/relationships" name="Repurposing Map" sheetId="6" state="visible" r:id="rId6"/>
    <sheet xmlns:r="http://schemas.openxmlformats.org/officeDocument/2006/relationships" name="Monthly Summary" sheetId="7" state="visible" r:id="rId7"/>
    <sheet xmlns:r="http://schemas.openxmlformats.org/officeDocument/2006/relationships" name="Dashboard" sheetId="8" state="visible" r:id="rId8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yyyy-mm"/>
    <numFmt numFmtId="167" formatCode="0.0%"/>
  </numFmts>
  <fonts count="13">
    <font>
      <name val="Calibri"/>
      <family val="2"/>
      <color theme="1"/>
      <sz val="11"/>
      <scheme val="minor"/>
    </font>
    <font>
      <name val="Aptos Display"/>
      <b val="1"/>
      <color rgb="000A222D"/>
      <sz val="22"/>
    </font>
    <font>
      <name val="Aptos"/>
      <color rgb="0014515E"/>
      <sz val="11"/>
    </font>
    <font>
      <name val="Aptos"/>
      <b val="1"/>
      <color rgb="00FFFFFF"/>
    </font>
    <font>
      <name val="Aptos"/>
      <b val="1"/>
      <color rgb="002BB7A3"/>
    </font>
    <font>
      <name val="Aptos"/>
      <color rgb="0004111A"/>
      <sz val="10"/>
    </font>
    <font>
      <name val="Aptos"/>
      <b val="1"/>
      <color rgb="001D6F5F"/>
    </font>
    <font>
      <name val="Aptos"/>
      <b val="1"/>
      <color rgb="000A222D"/>
    </font>
    <font>
      <name val="Aptos"/>
      <color rgb="005A6770"/>
      <sz val="9"/>
    </font>
    <font>
      <name val="Aptos Display"/>
      <b val="1"/>
      <color rgb="000A222D"/>
      <sz val="20"/>
    </font>
    <font>
      <name val="Aptos"/>
      <color rgb="001D6F5F"/>
      <sz val="10"/>
    </font>
    <font>
      <name val="Aptos"/>
      <color rgb="0014515E"/>
      <sz val="10"/>
    </font>
    <font>
      <name val="Aptos"/>
      <b val="1"/>
      <color rgb="0014515E"/>
    </font>
  </fonts>
  <fills count="8">
    <fill>
      <patternFill/>
    </fill>
    <fill>
      <patternFill patternType="gray125"/>
    </fill>
    <fill>
      <patternFill patternType="solid">
        <fgColor rgb="000A222D"/>
      </patternFill>
    </fill>
    <fill>
      <patternFill patternType="solid">
        <fgColor rgb="0014515E"/>
      </patternFill>
    </fill>
    <fill>
      <patternFill patternType="solid">
        <fgColor rgb="00E8FAF6"/>
      </patternFill>
    </fill>
    <fill>
      <patternFill patternType="solid">
        <fgColor rgb="00E1ECEC"/>
      </patternFill>
    </fill>
    <fill>
      <patternFill patternType="solid">
        <fgColor rgb="00F7F5EF"/>
      </patternFill>
    </fill>
    <fill>
      <patternFill patternType="solid">
        <fgColor rgb="00EEF4F4"/>
      </patternFill>
    </fill>
  </fills>
  <borders count="2">
    <border>
      <left/>
      <right/>
      <top/>
      <bottom/>
      <diagonal/>
    </border>
    <border>
      <left style="thin">
        <color rgb="00CBDADC"/>
      </left>
      <right style="thin">
        <color rgb="00CBDADC"/>
      </right>
      <top style="thin">
        <color rgb="00CBDADC"/>
      </top>
      <bottom style="thin">
        <color rgb="00CBDA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8" fillId="6" borderId="0" applyAlignment="1" pivotButton="0" quotePrefix="0" xfId="0">
      <alignment vertical="top" wrapText="1"/>
    </xf>
    <xf numFmtId="0" fontId="9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vertical="top" wrapText="1"/>
    </xf>
    <xf numFmtId="0" fontId="10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10" fillId="4" borderId="1" applyAlignment="1" pivotButton="0" quotePrefix="0" xfId="0">
      <alignment vertical="top" wrapText="1"/>
    </xf>
    <xf numFmtId="165" fontId="10" fillId="4" borderId="1" applyAlignment="1" pivotButton="0" quotePrefix="0" xfId="0">
      <alignment vertical="top" wrapText="1"/>
    </xf>
    <xf numFmtId="0" fontId="11" fillId="0" borderId="0" pivotButton="0" quotePrefix="0" xfId="0"/>
    <xf numFmtId="164" fontId="8" fillId="6" borderId="1" applyAlignment="1" pivotButton="0" quotePrefix="0" xfId="0">
      <alignment vertical="top" wrapText="1"/>
    </xf>
    <xf numFmtId="166" fontId="0" fillId="4" borderId="1" pivotButton="0" quotePrefix="0" xfId="0"/>
    <xf numFmtId="0" fontId="0" fillId="5" borderId="1" pivotButton="0" quotePrefix="0" xfId="0"/>
    <xf numFmtId="167" fontId="0" fillId="5" borderId="1" pivotButton="0" quotePrefix="0" xfId="0"/>
    <xf numFmtId="0" fontId="12" fillId="7" borderId="1" pivotButton="0" quotePrefix="0" xfId="0"/>
    <xf numFmtId="0" fontId="6" fillId="5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ADBD8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DF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planned vs published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Summary'!B6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Summary'!$A$7:$A$18</f>
            </numRef>
          </cat>
          <val>
            <numRef>
              <f>'Monthly Summary'!$B$7:$B$18</f>
            </numRef>
          </val>
        </ser>
        <ser>
          <idx val="1"/>
          <order val="1"/>
          <tx>
            <strRef>
              <f>'Monthly Summary'!C6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Summary'!$A$7:$A$18</f>
            </numRef>
          </cat>
          <val>
            <numRef>
              <f>'Monthly Summary'!$C$7:$C$18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906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hannelRules" displayName="ChannelRules" ref="A6:J26" headerRowCount="1">
  <autoFilter ref="A6:J26"/>
  <tableColumns count="10">
    <tableColumn id="1" name="Channel"/>
    <tableColumn id="2" name="Role in journey"/>
    <tableColumn id="3" name="Priority audience"/>
    <tableColumn id="4" name="Core formats"/>
    <tableColumn id="5" name="Cadence"/>
    <tableColumn id="6" name="Voice / constraint"/>
    <tableColumn id="7" name="Accessibility standard"/>
    <tableColumn id="8" name="Approval route"/>
    <tableColumn id="9" name="Response / moderation"/>
    <tableColumn id="10" name="Primary metric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ContentCampaigns" displayName="ContentCampaigns" ref="A6:N106" headerRowCount="1">
  <autoFilter ref="A6:N106"/>
  <tableColumns count="14">
    <tableColumn id="1" name="Campaign ID"/>
    <tableColumn id="2" name="Campaign / theme"/>
    <tableColumn id="3" name="Objective"/>
    <tableColumn id="4" name="Audience"/>
    <tableColumn id="5" name="Primary message"/>
    <tableColumn id="6" name="Offer / CTA"/>
    <tableColumn id="7" name="Start"/>
    <tableColumn id="8" name="End"/>
    <tableColumn id="9" name="Owner"/>
    <tableColumn id="10" name="Budget"/>
    <tableColumn id="11" name="Success metric"/>
    <tableColumn id="12" name="Target"/>
    <tableColumn id="13" name="Guardrail"/>
    <tableColumn id="14" name="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asterContentCalendar" displayName="MasterContentCalendar" ref="A6:X406" headerRowCount="1">
  <autoFilter ref="A6:X406"/>
  <tableColumns count="24">
    <tableColumn id="1" name="Item ID"/>
    <tableColumn id="2" name="Campaign ID"/>
    <tableColumn id="3" name="Source asset ID"/>
    <tableColumn id="4" name="Working title / concept"/>
    <tableColumn id="5" name="Channel"/>
    <tableColumn id="6" name="Format"/>
    <tableColumn id="7" name="Audience"/>
    <tableColumn id="8" name="Journey stage"/>
    <tableColumn id="9" name="Objective"/>
    <tableColumn id="10" name="Topic / pillar"/>
    <tableColumn id="11" name="CTA"/>
    <tableColumn id="12" name="Destination URL"/>
    <tableColumn id="13" name="Publish date"/>
    <tableColumn id="14" name="Publish time / zone"/>
    <tableColumn id="15" name="Owner"/>
    <tableColumn id="16" name="Status"/>
    <tableColumn id="17" name="Approval gate"/>
    <tableColumn id="18" name="Days to publish"/>
    <tableColumn id="19" name="Schedule alert"/>
    <tableColumn id="20" name="Asset link"/>
    <tableColumn id="21" name="Caption / copy link"/>
    <tableColumn id="22" name="Published URL / ID"/>
    <tableColumn id="23" name="Performance handoff"/>
    <tableColumn id="24" name="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ContentAssetsApprovals" displayName="ContentAssetsApprovals" ref="A6:M306" headerRowCount="1">
  <autoFilter ref="A6:M306"/>
  <tableColumns count="13">
    <tableColumn id="1" name="Asset ID"/>
    <tableColumn id="2" name="Item ID"/>
    <tableColumn id="3" name="Asset / claim / permission"/>
    <tableColumn id="4" name="Type"/>
    <tableColumn id="5" name="Owner"/>
    <tableColumn id="6" name="Due"/>
    <tableColumn id="7" name="Status"/>
    <tableColumn id="8" name="Approver"/>
    <tableColumn id="9" name="Approval date"/>
    <tableColumn id="10" name="Expiration / limit"/>
    <tableColumn id="11" name="Source / evidence"/>
    <tableColumn id="12" name="Final file / record"/>
    <tableColumn id="13" name="Notes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5" name="ContentRepurposing" displayName="ContentRepurposing" ref="A6:L206" headerRowCount="1">
  <autoFilter ref="A6:L206"/>
  <tableColumns count="12">
    <tableColumn id="1" name="Source asset ID"/>
    <tableColumn id="2" name="Source asset / thesis"/>
    <tableColumn id="3" name="Source owner"/>
    <tableColumn id="4" name="Derivative item ID"/>
    <tableColumn id="5" name="Channel"/>
    <tableColumn id="6" name="Native format"/>
    <tableColumn id="7" name="Audience / journey change"/>
    <tableColumn id="8" name="New hook / angle"/>
    <tableColumn id="9" name="CTA"/>
    <tableColumn id="10" name="Owner"/>
    <tableColumn id="11" name="Due"/>
    <tableColumn id="12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4:F3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8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4">
      <c r="A4" s="1" t="inlineStr">
        <is>
          <t>CONTENT CALENDAR &amp; PRODUCTION WORKFLOW</t>
        </is>
      </c>
    </row>
    <row r="5">
      <c r="A5" s="2" t="inlineStr">
        <is>
          <t>Plan, produce, approve, publish, repurpose, and hand performance data back into editorial decisions.</t>
        </is>
      </c>
    </row>
    <row r="7">
      <c r="A7" s="3" t="inlineStr">
        <is>
          <t>WORKFLOW</t>
        </is>
      </c>
    </row>
    <row r="8">
      <c r="A8" s="4" t="n">
        <v>1</v>
      </c>
      <c r="B8" s="5" t="inlineStr">
        <is>
          <t>Define channel roles, audiences, cadence, accessibility, approval, and response rules in Channel Rules.</t>
        </is>
      </c>
    </row>
    <row r="9">
      <c r="A9" s="4" t="n">
        <v>2</v>
      </c>
      <c r="B9" s="5" t="inlineStr">
        <is>
          <t>Create campaigns and source assets before scheduling derivatives in the master Calendar.</t>
        </is>
      </c>
    </row>
    <row r="10">
      <c r="A10" s="4" t="n">
        <v>3</v>
      </c>
      <c r="B10" s="5" t="inlineStr">
        <is>
          <t>Use one row per channel-native content item; assign objective, audience, owner, due dates, approval, status, CTA, link, and source.</t>
        </is>
      </c>
    </row>
    <row r="11">
      <c r="A11" s="4" t="n">
        <v>4</v>
      </c>
      <c r="B11" s="5" t="inlineStr">
        <is>
          <t>Track asset and consent readiness in Assets &amp; Approvals; do not publish an item with a blocked gate.</t>
        </is>
      </c>
    </row>
    <row r="12">
      <c r="A12" s="4" t="n">
        <v>5</v>
      </c>
      <c r="B12" s="5" t="inlineStr">
        <is>
          <t>Use Repurposing Map to adapt source ideas deliberately rather than duplicating the same copy everywhere.</t>
        </is>
      </c>
    </row>
    <row r="13">
      <c r="A13" s="4" t="n">
        <v>6</v>
      </c>
      <c r="B13" s="5" t="inlineStr">
        <is>
          <t>Review Monthly Summary and Dashboard, then record learning and change future content choices.</t>
        </is>
      </c>
    </row>
    <row r="15">
      <c r="A15" s="6" t="inlineStr">
        <is>
          <t>WORKBOOK CHECK</t>
        </is>
      </c>
    </row>
    <row r="16">
      <c r="A16" s="5" t="inlineStr">
        <is>
          <t>Content items</t>
        </is>
      </c>
      <c r="B16" s="7">
        <f>COUNTIF(Calendar!D7:D406,"&lt;&gt;"&amp;"")</f>
        <v/>
      </c>
    </row>
    <row r="17">
      <c r="A17" s="5" t="inlineStr">
        <is>
          <t>Publishing next 14 days</t>
        </is>
      </c>
      <c r="B17" s="7">
        <f>COUNTIFS(Calendar!R7:R406,"&gt;=0",Calendar!R7:R406,"&lt;=14",Calendar!D7:D406,"&lt;&gt;"&amp;"")</f>
        <v/>
      </c>
    </row>
    <row r="18">
      <c r="A18" s="5" t="inlineStr">
        <is>
          <t>Overdue production tasks</t>
        </is>
      </c>
      <c r="B18" s="7">
        <f>COUNTIF(Calendar!S7:S406,"OVERDUE")</f>
        <v/>
      </c>
    </row>
    <row r="19">
      <c r="A19" s="5" t="inlineStr">
        <is>
          <t>Approval blocks</t>
        </is>
      </c>
      <c r="B19" s="7">
        <f>COUNTIF(Calendar!Q7:Q406,"BLOCKED")</f>
        <v/>
      </c>
    </row>
    <row r="20">
      <c r="A20" s="5" t="inlineStr">
        <is>
          <t>Published items missing performance handoff</t>
        </is>
      </c>
      <c r="B20" s="7">
        <f>COUNTIFS(Calendar!P7:P406,"Published",Calendar!W7:W406,"" )</f>
        <v/>
      </c>
    </row>
    <row r="23">
      <c r="A23" s="8" t="inlineStr">
        <is>
          <t>Legend</t>
        </is>
      </c>
    </row>
    <row r="24">
      <c r="A24" s="9" t="inlineStr">
        <is>
          <t>Input</t>
        </is>
      </c>
    </row>
    <row r="25">
      <c r="A25" s="10" t="inlineStr">
        <is>
          <t>Formula / gate</t>
        </is>
      </c>
    </row>
    <row r="26">
      <c r="A26" s="11" t="inlineStr">
        <is>
          <t>Example</t>
        </is>
      </c>
    </row>
    <row r="29">
      <c r="A29" s="12" t="inlineStr">
        <is>
          <t>Use note: Verify claims, permissions, consent, privacy, accessibility, brand, partner, platform, advertising, and legal requirements before publishing. The calendar is a workflow tool, not a substitute for authoritative source files or platform records.</t>
        </is>
      </c>
    </row>
    <row r="30"/>
    <row r="31"/>
    <row r="32"/>
  </sheetData>
  <mergeCells count="3">
    <mergeCell ref="A5:F5"/>
    <mergeCell ref="A29:F32"/>
    <mergeCell ref="A4:F4"/>
  </mergeCells>
  <pageMargins left="0.75" right="0.75" top="1" bottom="1" header="0.5" footer="0.5"/>
  <pageSetup orientation="portrait" fitToWidth="1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8" customWidth="1" min="3" max="3"/>
    <col width="28" customWidth="1" min="4" max="4"/>
    <col width="14" customWidth="1" min="5" max="5"/>
    <col width="34" customWidth="1" min="6" max="6"/>
    <col width="30" customWidth="1" min="7" max="7"/>
    <col width="28" customWidth="1" min="8" max="8"/>
    <col width="38" customWidth="1" min="9" max="9"/>
    <col width="22" customWidth="1" min="10" max="10"/>
  </cols>
  <sheetData>
    <row r="1">
      <c r="A1" s="13" t="inlineStr">
        <is>
          <t>CHANNEL RULES</t>
        </is>
      </c>
    </row>
    <row r="6" ht="36" customHeight="1">
      <c r="A6" s="14" t="inlineStr">
        <is>
          <t>Channel</t>
        </is>
      </c>
      <c r="B6" s="14" t="inlineStr">
        <is>
          <t>Role in journey</t>
        </is>
      </c>
      <c r="C6" s="14" t="inlineStr">
        <is>
          <t>Priority audience</t>
        </is>
      </c>
      <c r="D6" s="14" t="inlineStr">
        <is>
          <t>Core formats</t>
        </is>
      </c>
      <c r="E6" s="14" t="inlineStr">
        <is>
          <t>Cadence</t>
        </is>
      </c>
      <c r="F6" s="14" t="inlineStr">
        <is>
          <t>Voice / constraint</t>
        </is>
      </c>
      <c r="G6" s="14" t="inlineStr">
        <is>
          <t>Accessibility standard</t>
        </is>
      </c>
      <c r="H6" s="14" t="inlineStr">
        <is>
          <t>Approval route</t>
        </is>
      </c>
      <c r="I6" s="14" t="inlineStr">
        <is>
          <t>Response / moderation</t>
        </is>
      </c>
      <c r="J6" s="14" t="inlineStr">
        <is>
          <t>Primary metric</t>
        </is>
      </c>
    </row>
    <row r="7" ht="40" customHeight="1">
      <c r="A7" s="15" t="inlineStr">
        <is>
          <t>LinkedIn</t>
        </is>
      </c>
      <c r="B7" s="15" t="inlineStr">
        <is>
          <t>Consideration and trust</t>
        </is>
      </c>
      <c r="C7" s="15" t="inlineStr">
        <is>
          <t>Nonprofit and small-business leaders</t>
        </is>
      </c>
      <c r="D7" s="15" t="inlineStr">
        <is>
          <t>Document, article, proof-led post</t>
        </is>
      </c>
      <c r="E7" s="15" t="inlineStr">
        <is>
          <t>2–3/week</t>
        </is>
      </c>
      <c r="F7" s="15" t="inlineStr">
        <is>
          <t>Evidence-led; avoid unsupported superlatives</t>
        </is>
      </c>
      <c r="G7" s="15" t="inlineStr">
        <is>
          <t>Alt text; plain language; descriptive links</t>
        </is>
      </c>
      <c r="H7" s="15" t="inlineStr">
        <is>
          <t>Content lead → subject expert</t>
        </is>
      </c>
      <c r="I7" s="15" t="inlineStr">
        <is>
          <t>Reply within two business days; escalate sensitive issues</t>
        </is>
      </c>
      <c r="J7" s="15" t="inlineStr">
        <is>
          <t>Qualified clicks / inquiries</t>
        </is>
      </c>
    </row>
    <row r="8" ht="40" customHeight="1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</row>
    <row r="9" ht="40" customHeight="1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</row>
    <row r="10" ht="40" customHeight="1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</row>
    <row r="11" ht="40" customHeight="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</row>
    <row r="12" ht="40" customHeight="1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</row>
    <row r="13" ht="40" customHeight="1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</row>
    <row r="14" ht="40" customHeight="1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</row>
    <row r="15" ht="40" customHeight="1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</row>
    <row r="16" ht="40" customHeight="1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</row>
    <row r="17" ht="40" customHeight="1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</row>
    <row r="18" ht="40" customHeight="1">
      <c r="A18" s="16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</row>
    <row r="19" ht="40" customHeight="1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</row>
    <row r="20" ht="40" customHeigh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</row>
    <row r="21" ht="40" customHeight="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</row>
    <row r="22" ht="40" customHeight="1">
      <c r="A22" s="16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</row>
    <row r="23" ht="40" customHeight="1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</row>
    <row r="24" ht="40" customHeight="1">
      <c r="A24" s="16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</row>
    <row r="25" ht="40" customHeight="1">
      <c r="A25" s="16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</row>
    <row r="26" ht="40" customHeight="1">
      <c r="A26" s="16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</row>
  </sheetData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20" customWidth="1" min="3" max="3"/>
    <col width="25" customWidth="1" min="4" max="4"/>
    <col width="34" customWidth="1" min="5" max="5"/>
    <col width="26" customWidth="1" min="6" max="6"/>
    <col width="15" customWidth="1" min="7" max="7"/>
    <col width="15" customWidth="1" min="8" max="8"/>
    <col width="20" customWidth="1" min="9" max="9"/>
    <col width="13" customWidth="1" min="10" max="10"/>
    <col width="22" customWidth="1" min="11" max="11"/>
    <col width="15" customWidth="1" min="12" max="12"/>
    <col width="24" customWidth="1" min="13" max="13"/>
    <col width="15" customWidth="1" min="14" max="14"/>
  </cols>
  <sheetData>
    <row r="1">
      <c r="A1" s="13" t="inlineStr">
        <is>
          <t>CAMPAIGNS &amp; EDITORIAL THEMES</t>
        </is>
      </c>
    </row>
    <row r="6" ht="36" customHeight="1">
      <c r="A6" s="14" t="inlineStr">
        <is>
          <t>Campaign ID</t>
        </is>
      </c>
      <c r="B6" s="14" t="inlineStr">
        <is>
          <t>Campaign / theme</t>
        </is>
      </c>
      <c r="C6" s="14" t="inlineStr">
        <is>
          <t>Objective</t>
        </is>
      </c>
      <c r="D6" s="14" t="inlineStr">
        <is>
          <t>Audience</t>
        </is>
      </c>
      <c r="E6" s="14" t="inlineStr">
        <is>
          <t>Primary message</t>
        </is>
      </c>
      <c r="F6" s="14" t="inlineStr">
        <is>
          <t>Offer / CTA</t>
        </is>
      </c>
      <c r="G6" s="14" t="inlineStr">
        <is>
          <t>Start</t>
        </is>
      </c>
      <c r="H6" s="14" t="inlineStr">
        <is>
          <t>End</t>
        </is>
      </c>
      <c r="I6" s="14" t="inlineStr">
        <is>
          <t>Owner</t>
        </is>
      </c>
      <c r="J6" s="14" t="inlineStr">
        <is>
          <t>Budget</t>
        </is>
      </c>
      <c r="K6" s="14" t="inlineStr">
        <is>
          <t>Success metric</t>
        </is>
      </c>
      <c r="L6" s="14" t="inlineStr">
        <is>
          <t>Target</t>
        </is>
      </c>
      <c r="M6" s="14" t="inlineStr">
        <is>
          <t>Guardrail</t>
        </is>
      </c>
      <c r="N6" s="14" t="inlineStr">
        <is>
          <t>Status</t>
        </is>
      </c>
    </row>
    <row r="7" ht="38" customHeight="1">
      <c r="A7" s="17">
        <f>IF(B7="","","C-"&amp;TEXT(ROW()-6,"000"))</f>
        <v/>
      </c>
      <c r="B7" s="16" t="n"/>
      <c r="C7" s="16" t="n"/>
      <c r="D7" s="16" t="n"/>
      <c r="E7" s="16" t="n"/>
      <c r="F7" s="16" t="n"/>
      <c r="G7" s="18" t="n"/>
      <c r="H7" s="18" t="n"/>
      <c r="I7" s="16" t="n"/>
      <c r="J7" s="19" t="n"/>
      <c r="K7" s="16" t="n"/>
      <c r="L7" s="16" t="n"/>
      <c r="M7" s="16" t="n"/>
      <c r="N7" s="16" t="n"/>
    </row>
    <row r="8" ht="38" customHeight="1">
      <c r="A8" s="17">
        <f>IF(B8="","","C-"&amp;TEXT(ROW()-6,"000"))</f>
        <v/>
      </c>
      <c r="B8" s="16" t="n"/>
      <c r="C8" s="16" t="n"/>
      <c r="D8" s="16" t="n"/>
      <c r="E8" s="16" t="n"/>
      <c r="F8" s="16" t="n"/>
      <c r="G8" s="18" t="n"/>
      <c r="H8" s="18" t="n"/>
      <c r="I8" s="16" t="n"/>
      <c r="J8" s="19" t="n"/>
      <c r="K8" s="16" t="n"/>
      <c r="L8" s="16" t="n"/>
      <c r="M8" s="16" t="n"/>
      <c r="N8" s="16" t="n"/>
    </row>
    <row r="9" ht="38" customHeight="1">
      <c r="A9" s="17">
        <f>IF(B9="","","C-"&amp;TEXT(ROW()-6,"000"))</f>
        <v/>
      </c>
      <c r="B9" s="16" t="n"/>
      <c r="C9" s="16" t="n"/>
      <c r="D9" s="16" t="n"/>
      <c r="E9" s="16" t="n"/>
      <c r="F9" s="16" t="n"/>
      <c r="G9" s="18" t="n"/>
      <c r="H9" s="18" t="n"/>
      <c r="I9" s="16" t="n"/>
      <c r="J9" s="19" t="n"/>
      <c r="K9" s="16" t="n"/>
      <c r="L9" s="16" t="n"/>
      <c r="M9" s="16" t="n"/>
      <c r="N9" s="16" t="n"/>
    </row>
    <row r="10" ht="38" customHeight="1">
      <c r="A10" s="17">
        <f>IF(B10="","","C-"&amp;TEXT(ROW()-6,"000"))</f>
        <v/>
      </c>
      <c r="B10" s="16" t="n"/>
      <c r="C10" s="16" t="n"/>
      <c r="D10" s="16" t="n"/>
      <c r="E10" s="16" t="n"/>
      <c r="F10" s="16" t="n"/>
      <c r="G10" s="18" t="n"/>
      <c r="H10" s="18" t="n"/>
      <c r="I10" s="16" t="n"/>
      <c r="J10" s="19" t="n"/>
      <c r="K10" s="16" t="n"/>
      <c r="L10" s="16" t="n"/>
      <c r="M10" s="16" t="n"/>
      <c r="N10" s="16" t="n"/>
    </row>
    <row r="11" ht="38" customHeight="1">
      <c r="A11" s="17">
        <f>IF(B11="","","C-"&amp;TEXT(ROW()-6,"000"))</f>
        <v/>
      </c>
      <c r="B11" s="16" t="n"/>
      <c r="C11" s="16" t="n"/>
      <c r="D11" s="16" t="n"/>
      <c r="E11" s="16" t="n"/>
      <c r="F11" s="16" t="n"/>
      <c r="G11" s="18" t="n"/>
      <c r="H11" s="18" t="n"/>
      <c r="I11" s="16" t="n"/>
      <c r="J11" s="19" t="n"/>
      <c r="K11" s="16" t="n"/>
      <c r="L11" s="16" t="n"/>
      <c r="M11" s="16" t="n"/>
      <c r="N11" s="16" t="n"/>
    </row>
    <row r="12" ht="38" customHeight="1">
      <c r="A12" s="17">
        <f>IF(B12="","","C-"&amp;TEXT(ROW()-6,"000"))</f>
        <v/>
      </c>
      <c r="B12" s="16" t="n"/>
      <c r="C12" s="16" t="n"/>
      <c r="D12" s="16" t="n"/>
      <c r="E12" s="16" t="n"/>
      <c r="F12" s="16" t="n"/>
      <c r="G12" s="18" t="n"/>
      <c r="H12" s="18" t="n"/>
      <c r="I12" s="16" t="n"/>
      <c r="J12" s="19" t="n"/>
      <c r="K12" s="16" t="n"/>
      <c r="L12" s="16" t="n"/>
      <c r="M12" s="16" t="n"/>
      <c r="N12" s="16" t="n"/>
    </row>
    <row r="13" ht="38" customHeight="1">
      <c r="A13" s="17">
        <f>IF(B13="","","C-"&amp;TEXT(ROW()-6,"000"))</f>
        <v/>
      </c>
      <c r="B13" s="16" t="n"/>
      <c r="C13" s="16" t="n"/>
      <c r="D13" s="16" t="n"/>
      <c r="E13" s="16" t="n"/>
      <c r="F13" s="16" t="n"/>
      <c r="G13" s="18" t="n"/>
      <c r="H13" s="18" t="n"/>
      <c r="I13" s="16" t="n"/>
      <c r="J13" s="19" t="n"/>
      <c r="K13" s="16" t="n"/>
      <c r="L13" s="16" t="n"/>
      <c r="M13" s="16" t="n"/>
      <c r="N13" s="16" t="n"/>
    </row>
    <row r="14" ht="38" customHeight="1">
      <c r="A14" s="17">
        <f>IF(B14="","","C-"&amp;TEXT(ROW()-6,"000"))</f>
        <v/>
      </c>
      <c r="B14" s="16" t="n"/>
      <c r="C14" s="16" t="n"/>
      <c r="D14" s="16" t="n"/>
      <c r="E14" s="16" t="n"/>
      <c r="F14" s="16" t="n"/>
      <c r="G14" s="18" t="n"/>
      <c r="H14" s="18" t="n"/>
      <c r="I14" s="16" t="n"/>
      <c r="J14" s="19" t="n"/>
      <c r="K14" s="16" t="n"/>
      <c r="L14" s="16" t="n"/>
      <c r="M14" s="16" t="n"/>
      <c r="N14" s="16" t="n"/>
    </row>
    <row r="15" ht="38" customHeight="1">
      <c r="A15" s="17">
        <f>IF(B15="","","C-"&amp;TEXT(ROW()-6,"000"))</f>
        <v/>
      </c>
      <c r="B15" s="16" t="n"/>
      <c r="C15" s="16" t="n"/>
      <c r="D15" s="16" t="n"/>
      <c r="E15" s="16" t="n"/>
      <c r="F15" s="16" t="n"/>
      <c r="G15" s="18" t="n"/>
      <c r="H15" s="18" t="n"/>
      <c r="I15" s="16" t="n"/>
      <c r="J15" s="19" t="n"/>
      <c r="K15" s="16" t="n"/>
      <c r="L15" s="16" t="n"/>
      <c r="M15" s="16" t="n"/>
      <c r="N15" s="16" t="n"/>
    </row>
    <row r="16" ht="38" customHeight="1">
      <c r="A16" s="17">
        <f>IF(B16="","","C-"&amp;TEXT(ROW()-6,"000"))</f>
        <v/>
      </c>
      <c r="B16" s="16" t="n"/>
      <c r="C16" s="16" t="n"/>
      <c r="D16" s="16" t="n"/>
      <c r="E16" s="16" t="n"/>
      <c r="F16" s="16" t="n"/>
      <c r="G16" s="18" t="n"/>
      <c r="H16" s="18" t="n"/>
      <c r="I16" s="16" t="n"/>
      <c r="J16" s="19" t="n"/>
      <c r="K16" s="16" t="n"/>
      <c r="L16" s="16" t="n"/>
      <c r="M16" s="16" t="n"/>
      <c r="N16" s="16" t="n"/>
    </row>
    <row r="17" ht="38" customHeight="1">
      <c r="A17" s="17">
        <f>IF(B17="","","C-"&amp;TEXT(ROW()-6,"000"))</f>
        <v/>
      </c>
      <c r="B17" s="16" t="n"/>
      <c r="C17" s="16" t="n"/>
      <c r="D17" s="16" t="n"/>
      <c r="E17" s="16" t="n"/>
      <c r="F17" s="16" t="n"/>
      <c r="G17" s="18" t="n"/>
      <c r="H17" s="18" t="n"/>
      <c r="I17" s="16" t="n"/>
      <c r="J17" s="19" t="n"/>
      <c r="K17" s="16" t="n"/>
      <c r="L17" s="16" t="n"/>
      <c r="M17" s="16" t="n"/>
      <c r="N17" s="16" t="n"/>
    </row>
    <row r="18" ht="38" customHeight="1">
      <c r="A18" s="17">
        <f>IF(B18="","","C-"&amp;TEXT(ROW()-6,"000"))</f>
        <v/>
      </c>
      <c r="B18" s="16" t="n"/>
      <c r="C18" s="16" t="n"/>
      <c r="D18" s="16" t="n"/>
      <c r="E18" s="16" t="n"/>
      <c r="F18" s="16" t="n"/>
      <c r="G18" s="18" t="n"/>
      <c r="H18" s="18" t="n"/>
      <c r="I18" s="16" t="n"/>
      <c r="J18" s="19" t="n"/>
      <c r="K18" s="16" t="n"/>
      <c r="L18" s="16" t="n"/>
      <c r="M18" s="16" t="n"/>
      <c r="N18" s="16" t="n"/>
    </row>
    <row r="19" ht="38" customHeight="1">
      <c r="A19" s="17">
        <f>IF(B19="","","C-"&amp;TEXT(ROW()-6,"000"))</f>
        <v/>
      </c>
      <c r="B19" s="16" t="n"/>
      <c r="C19" s="16" t="n"/>
      <c r="D19" s="16" t="n"/>
      <c r="E19" s="16" t="n"/>
      <c r="F19" s="16" t="n"/>
      <c r="G19" s="18" t="n"/>
      <c r="H19" s="18" t="n"/>
      <c r="I19" s="16" t="n"/>
      <c r="J19" s="19" t="n"/>
      <c r="K19" s="16" t="n"/>
      <c r="L19" s="16" t="n"/>
      <c r="M19" s="16" t="n"/>
      <c r="N19" s="16" t="n"/>
    </row>
    <row r="20" ht="38" customHeight="1">
      <c r="A20" s="17">
        <f>IF(B20="","","C-"&amp;TEXT(ROW()-6,"000"))</f>
        <v/>
      </c>
      <c r="B20" s="16" t="n"/>
      <c r="C20" s="16" t="n"/>
      <c r="D20" s="16" t="n"/>
      <c r="E20" s="16" t="n"/>
      <c r="F20" s="16" t="n"/>
      <c r="G20" s="18" t="n"/>
      <c r="H20" s="18" t="n"/>
      <c r="I20" s="16" t="n"/>
      <c r="J20" s="19" t="n"/>
      <c r="K20" s="16" t="n"/>
      <c r="L20" s="16" t="n"/>
      <c r="M20" s="16" t="n"/>
      <c r="N20" s="16" t="n"/>
    </row>
    <row r="21" ht="38" customHeight="1">
      <c r="A21" s="17">
        <f>IF(B21="","","C-"&amp;TEXT(ROW()-6,"000"))</f>
        <v/>
      </c>
      <c r="B21" s="16" t="n"/>
      <c r="C21" s="16" t="n"/>
      <c r="D21" s="16" t="n"/>
      <c r="E21" s="16" t="n"/>
      <c r="F21" s="16" t="n"/>
      <c r="G21" s="18" t="n"/>
      <c r="H21" s="18" t="n"/>
      <c r="I21" s="16" t="n"/>
      <c r="J21" s="19" t="n"/>
      <c r="K21" s="16" t="n"/>
      <c r="L21" s="16" t="n"/>
      <c r="M21" s="16" t="n"/>
      <c r="N21" s="16" t="n"/>
    </row>
    <row r="22" ht="38" customHeight="1">
      <c r="A22" s="17">
        <f>IF(B22="","","C-"&amp;TEXT(ROW()-6,"000"))</f>
        <v/>
      </c>
      <c r="B22" s="16" t="n"/>
      <c r="C22" s="16" t="n"/>
      <c r="D22" s="16" t="n"/>
      <c r="E22" s="16" t="n"/>
      <c r="F22" s="16" t="n"/>
      <c r="G22" s="18" t="n"/>
      <c r="H22" s="18" t="n"/>
      <c r="I22" s="16" t="n"/>
      <c r="J22" s="19" t="n"/>
      <c r="K22" s="16" t="n"/>
      <c r="L22" s="16" t="n"/>
      <c r="M22" s="16" t="n"/>
      <c r="N22" s="16" t="n"/>
    </row>
    <row r="23" ht="38" customHeight="1">
      <c r="A23" s="17">
        <f>IF(B23="","","C-"&amp;TEXT(ROW()-6,"000"))</f>
        <v/>
      </c>
      <c r="B23" s="16" t="n"/>
      <c r="C23" s="16" t="n"/>
      <c r="D23" s="16" t="n"/>
      <c r="E23" s="16" t="n"/>
      <c r="F23" s="16" t="n"/>
      <c r="G23" s="18" t="n"/>
      <c r="H23" s="18" t="n"/>
      <c r="I23" s="16" t="n"/>
      <c r="J23" s="19" t="n"/>
      <c r="K23" s="16" t="n"/>
      <c r="L23" s="16" t="n"/>
      <c r="M23" s="16" t="n"/>
      <c r="N23" s="16" t="n"/>
    </row>
    <row r="24" ht="38" customHeight="1">
      <c r="A24" s="17">
        <f>IF(B24="","","C-"&amp;TEXT(ROW()-6,"000"))</f>
        <v/>
      </c>
      <c r="B24" s="16" t="n"/>
      <c r="C24" s="16" t="n"/>
      <c r="D24" s="16" t="n"/>
      <c r="E24" s="16" t="n"/>
      <c r="F24" s="16" t="n"/>
      <c r="G24" s="18" t="n"/>
      <c r="H24" s="18" t="n"/>
      <c r="I24" s="16" t="n"/>
      <c r="J24" s="19" t="n"/>
      <c r="K24" s="16" t="n"/>
      <c r="L24" s="16" t="n"/>
      <c r="M24" s="16" t="n"/>
      <c r="N24" s="16" t="n"/>
    </row>
    <row r="25" ht="38" customHeight="1">
      <c r="A25" s="17">
        <f>IF(B25="","","C-"&amp;TEXT(ROW()-6,"000"))</f>
        <v/>
      </c>
      <c r="B25" s="16" t="n"/>
      <c r="C25" s="16" t="n"/>
      <c r="D25" s="16" t="n"/>
      <c r="E25" s="16" t="n"/>
      <c r="F25" s="16" t="n"/>
      <c r="G25" s="18" t="n"/>
      <c r="H25" s="18" t="n"/>
      <c r="I25" s="16" t="n"/>
      <c r="J25" s="19" t="n"/>
      <c r="K25" s="16" t="n"/>
      <c r="L25" s="16" t="n"/>
      <c r="M25" s="16" t="n"/>
      <c r="N25" s="16" t="n"/>
    </row>
    <row r="26" ht="38" customHeight="1">
      <c r="A26" s="17">
        <f>IF(B26="","","C-"&amp;TEXT(ROW()-6,"000"))</f>
        <v/>
      </c>
      <c r="B26" s="16" t="n"/>
      <c r="C26" s="16" t="n"/>
      <c r="D26" s="16" t="n"/>
      <c r="E26" s="16" t="n"/>
      <c r="F26" s="16" t="n"/>
      <c r="G26" s="18" t="n"/>
      <c r="H26" s="18" t="n"/>
      <c r="I26" s="16" t="n"/>
      <c r="J26" s="19" t="n"/>
      <c r="K26" s="16" t="n"/>
      <c r="L26" s="16" t="n"/>
      <c r="M26" s="16" t="n"/>
      <c r="N26" s="16" t="n"/>
    </row>
    <row r="27" ht="38" customHeight="1">
      <c r="A27" s="17">
        <f>IF(B27="","","C-"&amp;TEXT(ROW()-6,"000"))</f>
        <v/>
      </c>
      <c r="B27" s="16" t="n"/>
      <c r="C27" s="16" t="n"/>
      <c r="D27" s="16" t="n"/>
      <c r="E27" s="16" t="n"/>
      <c r="F27" s="16" t="n"/>
      <c r="G27" s="18" t="n"/>
      <c r="H27" s="18" t="n"/>
      <c r="I27" s="16" t="n"/>
      <c r="J27" s="19" t="n"/>
      <c r="K27" s="16" t="n"/>
      <c r="L27" s="16" t="n"/>
      <c r="M27" s="16" t="n"/>
      <c r="N27" s="16" t="n"/>
    </row>
    <row r="28" ht="38" customHeight="1">
      <c r="A28" s="17">
        <f>IF(B28="","","C-"&amp;TEXT(ROW()-6,"000"))</f>
        <v/>
      </c>
      <c r="B28" s="16" t="n"/>
      <c r="C28" s="16" t="n"/>
      <c r="D28" s="16" t="n"/>
      <c r="E28" s="16" t="n"/>
      <c r="F28" s="16" t="n"/>
      <c r="G28" s="18" t="n"/>
      <c r="H28" s="18" t="n"/>
      <c r="I28" s="16" t="n"/>
      <c r="J28" s="19" t="n"/>
      <c r="K28" s="16" t="n"/>
      <c r="L28" s="16" t="n"/>
      <c r="M28" s="16" t="n"/>
      <c r="N28" s="16" t="n"/>
    </row>
    <row r="29" ht="38" customHeight="1">
      <c r="A29" s="17">
        <f>IF(B29="","","C-"&amp;TEXT(ROW()-6,"000"))</f>
        <v/>
      </c>
      <c r="B29" s="16" t="n"/>
      <c r="C29" s="16" t="n"/>
      <c r="D29" s="16" t="n"/>
      <c r="E29" s="16" t="n"/>
      <c r="F29" s="16" t="n"/>
      <c r="G29" s="18" t="n"/>
      <c r="H29" s="18" t="n"/>
      <c r="I29" s="16" t="n"/>
      <c r="J29" s="19" t="n"/>
      <c r="K29" s="16" t="n"/>
      <c r="L29" s="16" t="n"/>
      <c r="M29" s="16" t="n"/>
      <c r="N29" s="16" t="n"/>
    </row>
    <row r="30" ht="38" customHeight="1">
      <c r="A30" s="17">
        <f>IF(B30="","","C-"&amp;TEXT(ROW()-6,"000"))</f>
        <v/>
      </c>
      <c r="B30" s="16" t="n"/>
      <c r="C30" s="16" t="n"/>
      <c r="D30" s="16" t="n"/>
      <c r="E30" s="16" t="n"/>
      <c r="F30" s="16" t="n"/>
      <c r="G30" s="18" t="n"/>
      <c r="H30" s="18" t="n"/>
      <c r="I30" s="16" t="n"/>
      <c r="J30" s="19" t="n"/>
      <c r="K30" s="16" t="n"/>
      <c r="L30" s="16" t="n"/>
      <c r="M30" s="16" t="n"/>
      <c r="N30" s="16" t="n"/>
    </row>
    <row r="31" ht="38" customHeight="1">
      <c r="A31" s="17">
        <f>IF(B31="","","C-"&amp;TEXT(ROW()-6,"000"))</f>
        <v/>
      </c>
      <c r="B31" s="16" t="n"/>
      <c r="C31" s="16" t="n"/>
      <c r="D31" s="16" t="n"/>
      <c r="E31" s="16" t="n"/>
      <c r="F31" s="16" t="n"/>
      <c r="G31" s="18" t="n"/>
      <c r="H31" s="18" t="n"/>
      <c r="I31" s="16" t="n"/>
      <c r="J31" s="19" t="n"/>
      <c r="K31" s="16" t="n"/>
      <c r="L31" s="16" t="n"/>
      <c r="M31" s="16" t="n"/>
      <c r="N31" s="16" t="n"/>
    </row>
    <row r="32" ht="38" customHeight="1">
      <c r="A32" s="17">
        <f>IF(B32="","","C-"&amp;TEXT(ROW()-6,"000"))</f>
        <v/>
      </c>
      <c r="B32" s="16" t="n"/>
      <c r="C32" s="16" t="n"/>
      <c r="D32" s="16" t="n"/>
      <c r="E32" s="16" t="n"/>
      <c r="F32" s="16" t="n"/>
      <c r="G32" s="18" t="n"/>
      <c r="H32" s="18" t="n"/>
      <c r="I32" s="16" t="n"/>
      <c r="J32" s="19" t="n"/>
      <c r="K32" s="16" t="n"/>
      <c r="L32" s="16" t="n"/>
      <c r="M32" s="16" t="n"/>
      <c r="N32" s="16" t="n"/>
    </row>
    <row r="33" ht="38" customHeight="1">
      <c r="A33" s="17">
        <f>IF(B33="","","C-"&amp;TEXT(ROW()-6,"000"))</f>
        <v/>
      </c>
      <c r="B33" s="16" t="n"/>
      <c r="C33" s="16" t="n"/>
      <c r="D33" s="16" t="n"/>
      <c r="E33" s="16" t="n"/>
      <c r="F33" s="16" t="n"/>
      <c r="G33" s="18" t="n"/>
      <c r="H33" s="18" t="n"/>
      <c r="I33" s="16" t="n"/>
      <c r="J33" s="19" t="n"/>
      <c r="K33" s="16" t="n"/>
      <c r="L33" s="16" t="n"/>
      <c r="M33" s="16" t="n"/>
      <c r="N33" s="16" t="n"/>
    </row>
    <row r="34" ht="38" customHeight="1">
      <c r="A34" s="17">
        <f>IF(B34="","","C-"&amp;TEXT(ROW()-6,"000"))</f>
        <v/>
      </c>
      <c r="B34" s="16" t="n"/>
      <c r="C34" s="16" t="n"/>
      <c r="D34" s="16" t="n"/>
      <c r="E34" s="16" t="n"/>
      <c r="F34" s="16" t="n"/>
      <c r="G34" s="18" t="n"/>
      <c r="H34" s="18" t="n"/>
      <c r="I34" s="16" t="n"/>
      <c r="J34" s="19" t="n"/>
      <c r="K34" s="16" t="n"/>
      <c r="L34" s="16" t="n"/>
      <c r="M34" s="16" t="n"/>
      <c r="N34" s="16" t="n"/>
    </row>
    <row r="35" ht="38" customHeight="1">
      <c r="A35" s="17">
        <f>IF(B35="","","C-"&amp;TEXT(ROW()-6,"000"))</f>
        <v/>
      </c>
      <c r="B35" s="16" t="n"/>
      <c r="C35" s="16" t="n"/>
      <c r="D35" s="16" t="n"/>
      <c r="E35" s="16" t="n"/>
      <c r="F35" s="16" t="n"/>
      <c r="G35" s="18" t="n"/>
      <c r="H35" s="18" t="n"/>
      <c r="I35" s="16" t="n"/>
      <c r="J35" s="19" t="n"/>
      <c r="K35" s="16" t="n"/>
      <c r="L35" s="16" t="n"/>
      <c r="M35" s="16" t="n"/>
      <c r="N35" s="16" t="n"/>
    </row>
    <row r="36" ht="38" customHeight="1">
      <c r="A36" s="17">
        <f>IF(B36="","","C-"&amp;TEXT(ROW()-6,"000"))</f>
        <v/>
      </c>
      <c r="B36" s="16" t="n"/>
      <c r="C36" s="16" t="n"/>
      <c r="D36" s="16" t="n"/>
      <c r="E36" s="16" t="n"/>
      <c r="F36" s="16" t="n"/>
      <c r="G36" s="18" t="n"/>
      <c r="H36" s="18" t="n"/>
      <c r="I36" s="16" t="n"/>
      <c r="J36" s="19" t="n"/>
      <c r="K36" s="16" t="n"/>
      <c r="L36" s="16" t="n"/>
      <c r="M36" s="16" t="n"/>
      <c r="N36" s="16" t="n"/>
    </row>
    <row r="37" ht="38" customHeight="1">
      <c r="A37" s="17">
        <f>IF(B37="","","C-"&amp;TEXT(ROW()-6,"000"))</f>
        <v/>
      </c>
      <c r="B37" s="16" t="n"/>
      <c r="C37" s="16" t="n"/>
      <c r="D37" s="16" t="n"/>
      <c r="E37" s="16" t="n"/>
      <c r="F37" s="16" t="n"/>
      <c r="G37" s="18" t="n"/>
      <c r="H37" s="18" t="n"/>
      <c r="I37" s="16" t="n"/>
      <c r="J37" s="19" t="n"/>
      <c r="K37" s="16" t="n"/>
      <c r="L37" s="16" t="n"/>
      <c r="M37" s="16" t="n"/>
      <c r="N37" s="16" t="n"/>
    </row>
    <row r="38" ht="38" customHeight="1">
      <c r="A38" s="17">
        <f>IF(B38="","","C-"&amp;TEXT(ROW()-6,"000"))</f>
        <v/>
      </c>
      <c r="B38" s="16" t="n"/>
      <c r="C38" s="16" t="n"/>
      <c r="D38" s="16" t="n"/>
      <c r="E38" s="16" t="n"/>
      <c r="F38" s="16" t="n"/>
      <c r="G38" s="18" t="n"/>
      <c r="H38" s="18" t="n"/>
      <c r="I38" s="16" t="n"/>
      <c r="J38" s="19" t="n"/>
      <c r="K38" s="16" t="n"/>
      <c r="L38" s="16" t="n"/>
      <c r="M38" s="16" t="n"/>
      <c r="N38" s="16" t="n"/>
    </row>
    <row r="39" ht="38" customHeight="1">
      <c r="A39" s="17">
        <f>IF(B39="","","C-"&amp;TEXT(ROW()-6,"000"))</f>
        <v/>
      </c>
      <c r="B39" s="16" t="n"/>
      <c r="C39" s="16" t="n"/>
      <c r="D39" s="16" t="n"/>
      <c r="E39" s="16" t="n"/>
      <c r="F39" s="16" t="n"/>
      <c r="G39" s="18" t="n"/>
      <c r="H39" s="18" t="n"/>
      <c r="I39" s="16" t="n"/>
      <c r="J39" s="19" t="n"/>
      <c r="K39" s="16" t="n"/>
      <c r="L39" s="16" t="n"/>
      <c r="M39" s="16" t="n"/>
      <c r="N39" s="16" t="n"/>
    </row>
    <row r="40" ht="38" customHeight="1">
      <c r="A40" s="17">
        <f>IF(B40="","","C-"&amp;TEXT(ROW()-6,"000"))</f>
        <v/>
      </c>
      <c r="B40" s="16" t="n"/>
      <c r="C40" s="16" t="n"/>
      <c r="D40" s="16" t="n"/>
      <c r="E40" s="16" t="n"/>
      <c r="F40" s="16" t="n"/>
      <c r="G40" s="18" t="n"/>
      <c r="H40" s="18" t="n"/>
      <c r="I40" s="16" t="n"/>
      <c r="J40" s="19" t="n"/>
      <c r="K40" s="16" t="n"/>
      <c r="L40" s="16" t="n"/>
      <c r="M40" s="16" t="n"/>
      <c r="N40" s="16" t="n"/>
    </row>
    <row r="41" ht="38" customHeight="1">
      <c r="A41" s="17">
        <f>IF(B41="","","C-"&amp;TEXT(ROW()-6,"000"))</f>
        <v/>
      </c>
      <c r="B41" s="16" t="n"/>
      <c r="C41" s="16" t="n"/>
      <c r="D41" s="16" t="n"/>
      <c r="E41" s="16" t="n"/>
      <c r="F41" s="16" t="n"/>
      <c r="G41" s="18" t="n"/>
      <c r="H41" s="18" t="n"/>
      <c r="I41" s="16" t="n"/>
      <c r="J41" s="19" t="n"/>
      <c r="K41" s="16" t="n"/>
      <c r="L41" s="16" t="n"/>
      <c r="M41" s="16" t="n"/>
      <c r="N41" s="16" t="n"/>
    </row>
    <row r="42" ht="38" customHeight="1">
      <c r="A42" s="17">
        <f>IF(B42="","","C-"&amp;TEXT(ROW()-6,"000"))</f>
        <v/>
      </c>
      <c r="B42" s="16" t="n"/>
      <c r="C42" s="16" t="n"/>
      <c r="D42" s="16" t="n"/>
      <c r="E42" s="16" t="n"/>
      <c r="F42" s="16" t="n"/>
      <c r="G42" s="18" t="n"/>
      <c r="H42" s="18" t="n"/>
      <c r="I42" s="16" t="n"/>
      <c r="J42" s="19" t="n"/>
      <c r="K42" s="16" t="n"/>
      <c r="L42" s="16" t="n"/>
      <c r="M42" s="16" t="n"/>
      <c r="N42" s="16" t="n"/>
    </row>
    <row r="43" ht="38" customHeight="1">
      <c r="A43" s="17">
        <f>IF(B43="","","C-"&amp;TEXT(ROW()-6,"000"))</f>
        <v/>
      </c>
      <c r="B43" s="16" t="n"/>
      <c r="C43" s="16" t="n"/>
      <c r="D43" s="16" t="n"/>
      <c r="E43" s="16" t="n"/>
      <c r="F43" s="16" t="n"/>
      <c r="G43" s="18" t="n"/>
      <c r="H43" s="18" t="n"/>
      <c r="I43" s="16" t="n"/>
      <c r="J43" s="19" t="n"/>
      <c r="K43" s="16" t="n"/>
      <c r="L43" s="16" t="n"/>
      <c r="M43" s="16" t="n"/>
      <c r="N43" s="16" t="n"/>
    </row>
    <row r="44" ht="38" customHeight="1">
      <c r="A44" s="17">
        <f>IF(B44="","","C-"&amp;TEXT(ROW()-6,"000"))</f>
        <v/>
      </c>
      <c r="B44" s="16" t="n"/>
      <c r="C44" s="16" t="n"/>
      <c r="D44" s="16" t="n"/>
      <c r="E44" s="16" t="n"/>
      <c r="F44" s="16" t="n"/>
      <c r="G44" s="18" t="n"/>
      <c r="H44" s="18" t="n"/>
      <c r="I44" s="16" t="n"/>
      <c r="J44" s="19" t="n"/>
      <c r="K44" s="16" t="n"/>
      <c r="L44" s="16" t="n"/>
      <c r="M44" s="16" t="n"/>
      <c r="N44" s="16" t="n"/>
    </row>
    <row r="45" ht="38" customHeight="1">
      <c r="A45" s="17">
        <f>IF(B45="","","C-"&amp;TEXT(ROW()-6,"000"))</f>
        <v/>
      </c>
      <c r="B45" s="16" t="n"/>
      <c r="C45" s="16" t="n"/>
      <c r="D45" s="16" t="n"/>
      <c r="E45" s="16" t="n"/>
      <c r="F45" s="16" t="n"/>
      <c r="G45" s="18" t="n"/>
      <c r="H45" s="18" t="n"/>
      <c r="I45" s="16" t="n"/>
      <c r="J45" s="19" t="n"/>
      <c r="K45" s="16" t="n"/>
      <c r="L45" s="16" t="n"/>
      <c r="M45" s="16" t="n"/>
      <c r="N45" s="16" t="n"/>
    </row>
    <row r="46" ht="38" customHeight="1">
      <c r="A46" s="17">
        <f>IF(B46="","","C-"&amp;TEXT(ROW()-6,"000"))</f>
        <v/>
      </c>
      <c r="B46" s="16" t="n"/>
      <c r="C46" s="16" t="n"/>
      <c r="D46" s="16" t="n"/>
      <c r="E46" s="16" t="n"/>
      <c r="F46" s="16" t="n"/>
      <c r="G46" s="18" t="n"/>
      <c r="H46" s="18" t="n"/>
      <c r="I46" s="16" t="n"/>
      <c r="J46" s="19" t="n"/>
      <c r="K46" s="16" t="n"/>
      <c r="L46" s="16" t="n"/>
      <c r="M46" s="16" t="n"/>
      <c r="N46" s="16" t="n"/>
    </row>
    <row r="47" ht="38" customHeight="1">
      <c r="A47" s="17">
        <f>IF(B47="","","C-"&amp;TEXT(ROW()-6,"000"))</f>
        <v/>
      </c>
      <c r="B47" s="16" t="n"/>
      <c r="C47" s="16" t="n"/>
      <c r="D47" s="16" t="n"/>
      <c r="E47" s="16" t="n"/>
      <c r="F47" s="16" t="n"/>
      <c r="G47" s="18" t="n"/>
      <c r="H47" s="18" t="n"/>
      <c r="I47" s="16" t="n"/>
      <c r="J47" s="19" t="n"/>
      <c r="K47" s="16" t="n"/>
      <c r="L47" s="16" t="n"/>
      <c r="M47" s="16" t="n"/>
      <c r="N47" s="16" t="n"/>
    </row>
    <row r="48" ht="38" customHeight="1">
      <c r="A48" s="17">
        <f>IF(B48="","","C-"&amp;TEXT(ROW()-6,"000"))</f>
        <v/>
      </c>
      <c r="B48" s="16" t="n"/>
      <c r="C48" s="16" t="n"/>
      <c r="D48" s="16" t="n"/>
      <c r="E48" s="16" t="n"/>
      <c r="F48" s="16" t="n"/>
      <c r="G48" s="18" t="n"/>
      <c r="H48" s="18" t="n"/>
      <c r="I48" s="16" t="n"/>
      <c r="J48" s="19" t="n"/>
      <c r="K48" s="16" t="n"/>
      <c r="L48" s="16" t="n"/>
      <c r="M48" s="16" t="n"/>
      <c r="N48" s="16" t="n"/>
    </row>
    <row r="49" ht="38" customHeight="1">
      <c r="A49" s="17">
        <f>IF(B49="","","C-"&amp;TEXT(ROW()-6,"000"))</f>
        <v/>
      </c>
      <c r="B49" s="16" t="n"/>
      <c r="C49" s="16" t="n"/>
      <c r="D49" s="16" t="n"/>
      <c r="E49" s="16" t="n"/>
      <c r="F49" s="16" t="n"/>
      <c r="G49" s="18" t="n"/>
      <c r="H49" s="18" t="n"/>
      <c r="I49" s="16" t="n"/>
      <c r="J49" s="19" t="n"/>
      <c r="K49" s="16" t="n"/>
      <c r="L49" s="16" t="n"/>
      <c r="M49" s="16" t="n"/>
      <c r="N49" s="16" t="n"/>
    </row>
    <row r="50" ht="38" customHeight="1">
      <c r="A50" s="17">
        <f>IF(B50="","","C-"&amp;TEXT(ROW()-6,"000"))</f>
        <v/>
      </c>
      <c r="B50" s="16" t="n"/>
      <c r="C50" s="16" t="n"/>
      <c r="D50" s="16" t="n"/>
      <c r="E50" s="16" t="n"/>
      <c r="F50" s="16" t="n"/>
      <c r="G50" s="18" t="n"/>
      <c r="H50" s="18" t="n"/>
      <c r="I50" s="16" t="n"/>
      <c r="J50" s="19" t="n"/>
      <c r="K50" s="16" t="n"/>
      <c r="L50" s="16" t="n"/>
      <c r="M50" s="16" t="n"/>
      <c r="N50" s="16" t="n"/>
    </row>
    <row r="51" ht="38" customHeight="1">
      <c r="A51" s="17">
        <f>IF(B51="","","C-"&amp;TEXT(ROW()-6,"000"))</f>
        <v/>
      </c>
      <c r="B51" s="16" t="n"/>
      <c r="C51" s="16" t="n"/>
      <c r="D51" s="16" t="n"/>
      <c r="E51" s="16" t="n"/>
      <c r="F51" s="16" t="n"/>
      <c r="G51" s="18" t="n"/>
      <c r="H51" s="18" t="n"/>
      <c r="I51" s="16" t="n"/>
      <c r="J51" s="19" t="n"/>
      <c r="K51" s="16" t="n"/>
      <c r="L51" s="16" t="n"/>
      <c r="M51" s="16" t="n"/>
      <c r="N51" s="16" t="n"/>
    </row>
    <row r="52" ht="38" customHeight="1">
      <c r="A52" s="17">
        <f>IF(B52="","","C-"&amp;TEXT(ROW()-6,"000"))</f>
        <v/>
      </c>
      <c r="B52" s="16" t="n"/>
      <c r="C52" s="16" t="n"/>
      <c r="D52" s="16" t="n"/>
      <c r="E52" s="16" t="n"/>
      <c r="F52" s="16" t="n"/>
      <c r="G52" s="18" t="n"/>
      <c r="H52" s="18" t="n"/>
      <c r="I52" s="16" t="n"/>
      <c r="J52" s="19" t="n"/>
      <c r="K52" s="16" t="n"/>
      <c r="L52" s="16" t="n"/>
      <c r="M52" s="16" t="n"/>
      <c r="N52" s="16" t="n"/>
    </row>
    <row r="53" ht="38" customHeight="1">
      <c r="A53" s="17">
        <f>IF(B53="","","C-"&amp;TEXT(ROW()-6,"000"))</f>
        <v/>
      </c>
      <c r="B53" s="16" t="n"/>
      <c r="C53" s="16" t="n"/>
      <c r="D53" s="16" t="n"/>
      <c r="E53" s="16" t="n"/>
      <c r="F53" s="16" t="n"/>
      <c r="G53" s="18" t="n"/>
      <c r="H53" s="18" t="n"/>
      <c r="I53" s="16" t="n"/>
      <c r="J53" s="19" t="n"/>
      <c r="K53" s="16" t="n"/>
      <c r="L53" s="16" t="n"/>
      <c r="M53" s="16" t="n"/>
      <c r="N53" s="16" t="n"/>
    </row>
    <row r="54" ht="38" customHeight="1">
      <c r="A54" s="17">
        <f>IF(B54="","","C-"&amp;TEXT(ROW()-6,"000"))</f>
        <v/>
      </c>
      <c r="B54" s="16" t="n"/>
      <c r="C54" s="16" t="n"/>
      <c r="D54" s="16" t="n"/>
      <c r="E54" s="16" t="n"/>
      <c r="F54" s="16" t="n"/>
      <c r="G54" s="18" t="n"/>
      <c r="H54" s="18" t="n"/>
      <c r="I54" s="16" t="n"/>
      <c r="J54" s="19" t="n"/>
      <c r="K54" s="16" t="n"/>
      <c r="L54" s="16" t="n"/>
      <c r="M54" s="16" t="n"/>
      <c r="N54" s="16" t="n"/>
    </row>
    <row r="55" ht="38" customHeight="1">
      <c r="A55" s="17">
        <f>IF(B55="","","C-"&amp;TEXT(ROW()-6,"000"))</f>
        <v/>
      </c>
      <c r="B55" s="16" t="n"/>
      <c r="C55" s="16" t="n"/>
      <c r="D55" s="16" t="n"/>
      <c r="E55" s="16" t="n"/>
      <c r="F55" s="16" t="n"/>
      <c r="G55" s="18" t="n"/>
      <c r="H55" s="18" t="n"/>
      <c r="I55" s="16" t="n"/>
      <c r="J55" s="19" t="n"/>
      <c r="K55" s="16" t="n"/>
      <c r="L55" s="16" t="n"/>
      <c r="M55" s="16" t="n"/>
      <c r="N55" s="16" t="n"/>
    </row>
    <row r="56" ht="38" customHeight="1">
      <c r="A56" s="17">
        <f>IF(B56="","","C-"&amp;TEXT(ROW()-6,"000"))</f>
        <v/>
      </c>
      <c r="B56" s="16" t="n"/>
      <c r="C56" s="16" t="n"/>
      <c r="D56" s="16" t="n"/>
      <c r="E56" s="16" t="n"/>
      <c r="F56" s="16" t="n"/>
      <c r="G56" s="18" t="n"/>
      <c r="H56" s="18" t="n"/>
      <c r="I56" s="16" t="n"/>
      <c r="J56" s="19" t="n"/>
      <c r="K56" s="16" t="n"/>
      <c r="L56" s="16" t="n"/>
      <c r="M56" s="16" t="n"/>
      <c r="N56" s="16" t="n"/>
    </row>
    <row r="57" ht="38" customHeight="1">
      <c r="A57" s="17">
        <f>IF(B57="","","C-"&amp;TEXT(ROW()-6,"000"))</f>
        <v/>
      </c>
      <c r="B57" s="16" t="n"/>
      <c r="C57" s="16" t="n"/>
      <c r="D57" s="16" t="n"/>
      <c r="E57" s="16" t="n"/>
      <c r="F57" s="16" t="n"/>
      <c r="G57" s="18" t="n"/>
      <c r="H57" s="18" t="n"/>
      <c r="I57" s="16" t="n"/>
      <c r="J57" s="19" t="n"/>
      <c r="K57" s="16" t="n"/>
      <c r="L57" s="16" t="n"/>
      <c r="M57" s="16" t="n"/>
      <c r="N57" s="16" t="n"/>
    </row>
    <row r="58" ht="38" customHeight="1">
      <c r="A58" s="17">
        <f>IF(B58="","","C-"&amp;TEXT(ROW()-6,"000"))</f>
        <v/>
      </c>
      <c r="B58" s="16" t="n"/>
      <c r="C58" s="16" t="n"/>
      <c r="D58" s="16" t="n"/>
      <c r="E58" s="16" t="n"/>
      <c r="F58" s="16" t="n"/>
      <c r="G58" s="18" t="n"/>
      <c r="H58" s="18" t="n"/>
      <c r="I58" s="16" t="n"/>
      <c r="J58" s="19" t="n"/>
      <c r="K58" s="16" t="n"/>
      <c r="L58" s="16" t="n"/>
      <c r="M58" s="16" t="n"/>
      <c r="N58" s="16" t="n"/>
    </row>
    <row r="59" ht="38" customHeight="1">
      <c r="A59" s="17">
        <f>IF(B59="","","C-"&amp;TEXT(ROW()-6,"000"))</f>
        <v/>
      </c>
      <c r="B59" s="16" t="n"/>
      <c r="C59" s="16" t="n"/>
      <c r="D59" s="16" t="n"/>
      <c r="E59" s="16" t="n"/>
      <c r="F59" s="16" t="n"/>
      <c r="G59" s="18" t="n"/>
      <c r="H59" s="18" t="n"/>
      <c r="I59" s="16" t="n"/>
      <c r="J59" s="19" t="n"/>
      <c r="K59" s="16" t="n"/>
      <c r="L59" s="16" t="n"/>
      <c r="M59" s="16" t="n"/>
      <c r="N59" s="16" t="n"/>
    </row>
    <row r="60" ht="38" customHeight="1">
      <c r="A60" s="17">
        <f>IF(B60="","","C-"&amp;TEXT(ROW()-6,"000"))</f>
        <v/>
      </c>
      <c r="B60" s="16" t="n"/>
      <c r="C60" s="16" t="n"/>
      <c r="D60" s="16" t="n"/>
      <c r="E60" s="16" t="n"/>
      <c r="F60" s="16" t="n"/>
      <c r="G60" s="18" t="n"/>
      <c r="H60" s="18" t="n"/>
      <c r="I60" s="16" t="n"/>
      <c r="J60" s="19" t="n"/>
      <c r="K60" s="16" t="n"/>
      <c r="L60" s="16" t="n"/>
      <c r="M60" s="16" t="n"/>
      <c r="N60" s="16" t="n"/>
    </row>
    <row r="61" ht="38" customHeight="1">
      <c r="A61" s="17">
        <f>IF(B61="","","C-"&amp;TEXT(ROW()-6,"000"))</f>
        <v/>
      </c>
      <c r="B61" s="16" t="n"/>
      <c r="C61" s="16" t="n"/>
      <c r="D61" s="16" t="n"/>
      <c r="E61" s="16" t="n"/>
      <c r="F61" s="16" t="n"/>
      <c r="G61" s="18" t="n"/>
      <c r="H61" s="18" t="n"/>
      <c r="I61" s="16" t="n"/>
      <c r="J61" s="19" t="n"/>
      <c r="K61" s="16" t="n"/>
      <c r="L61" s="16" t="n"/>
      <c r="M61" s="16" t="n"/>
      <c r="N61" s="16" t="n"/>
    </row>
    <row r="62" ht="38" customHeight="1">
      <c r="A62" s="17">
        <f>IF(B62="","","C-"&amp;TEXT(ROW()-6,"000"))</f>
        <v/>
      </c>
      <c r="B62" s="16" t="n"/>
      <c r="C62" s="16" t="n"/>
      <c r="D62" s="16" t="n"/>
      <c r="E62" s="16" t="n"/>
      <c r="F62" s="16" t="n"/>
      <c r="G62" s="18" t="n"/>
      <c r="H62" s="18" t="n"/>
      <c r="I62" s="16" t="n"/>
      <c r="J62" s="19" t="n"/>
      <c r="K62" s="16" t="n"/>
      <c r="L62" s="16" t="n"/>
      <c r="M62" s="16" t="n"/>
      <c r="N62" s="16" t="n"/>
    </row>
    <row r="63" ht="38" customHeight="1">
      <c r="A63" s="17">
        <f>IF(B63="","","C-"&amp;TEXT(ROW()-6,"000"))</f>
        <v/>
      </c>
      <c r="B63" s="16" t="n"/>
      <c r="C63" s="16" t="n"/>
      <c r="D63" s="16" t="n"/>
      <c r="E63" s="16" t="n"/>
      <c r="F63" s="16" t="n"/>
      <c r="G63" s="18" t="n"/>
      <c r="H63" s="18" t="n"/>
      <c r="I63" s="16" t="n"/>
      <c r="J63" s="19" t="n"/>
      <c r="K63" s="16" t="n"/>
      <c r="L63" s="16" t="n"/>
      <c r="M63" s="16" t="n"/>
      <c r="N63" s="16" t="n"/>
    </row>
    <row r="64" ht="38" customHeight="1">
      <c r="A64" s="17">
        <f>IF(B64="","","C-"&amp;TEXT(ROW()-6,"000"))</f>
        <v/>
      </c>
      <c r="B64" s="16" t="n"/>
      <c r="C64" s="16" t="n"/>
      <c r="D64" s="16" t="n"/>
      <c r="E64" s="16" t="n"/>
      <c r="F64" s="16" t="n"/>
      <c r="G64" s="18" t="n"/>
      <c r="H64" s="18" t="n"/>
      <c r="I64" s="16" t="n"/>
      <c r="J64" s="19" t="n"/>
      <c r="K64" s="16" t="n"/>
      <c r="L64" s="16" t="n"/>
      <c r="M64" s="16" t="n"/>
      <c r="N64" s="16" t="n"/>
    </row>
    <row r="65" ht="38" customHeight="1">
      <c r="A65" s="17">
        <f>IF(B65="","","C-"&amp;TEXT(ROW()-6,"000"))</f>
        <v/>
      </c>
      <c r="B65" s="16" t="n"/>
      <c r="C65" s="16" t="n"/>
      <c r="D65" s="16" t="n"/>
      <c r="E65" s="16" t="n"/>
      <c r="F65" s="16" t="n"/>
      <c r="G65" s="18" t="n"/>
      <c r="H65" s="18" t="n"/>
      <c r="I65" s="16" t="n"/>
      <c r="J65" s="19" t="n"/>
      <c r="K65" s="16" t="n"/>
      <c r="L65" s="16" t="n"/>
      <c r="M65" s="16" t="n"/>
      <c r="N65" s="16" t="n"/>
    </row>
    <row r="66" ht="38" customHeight="1">
      <c r="A66" s="17">
        <f>IF(B66="","","C-"&amp;TEXT(ROW()-6,"000"))</f>
        <v/>
      </c>
      <c r="B66" s="16" t="n"/>
      <c r="C66" s="16" t="n"/>
      <c r="D66" s="16" t="n"/>
      <c r="E66" s="16" t="n"/>
      <c r="F66" s="16" t="n"/>
      <c r="G66" s="18" t="n"/>
      <c r="H66" s="18" t="n"/>
      <c r="I66" s="16" t="n"/>
      <c r="J66" s="19" t="n"/>
      <c r="K66" s="16" t="n"/>
      <c r="L66" s="16" t="n"/>
      <c r="M66" s="16" t="n"/>
      <c r="N66" s="16" t="n"/>
    </row>
    <row r="67" ht="38" customHeight="1">
      <c r="A67" s="17">
        <f>IF(B67="","","C-"&amp;TEXT(ROW()-6,"000"))</f>
        <v/>
      </c>
      <c r="B67" s="16" t="n"/>
      <c r="C67" s="16" t="n"/>
      <c r="D67" s="16" t="n"/>
      <c r="E67" s="16" t="n"/>
      <c r="F67" s="16" t="n"/>
      <c r="G67" s="18" t="n"/>
      <c r="H67" s="18" t="n"/>
      <c r="I67" s="16" t="n"/>
      <c r="J67" s="19" t="n"/>
      <c r="K67" s="16" t="n"/>
      <c r="L67" s="16" t="n"/>
      <c r="M67" s="16" t="n"/>
      <c r="N67" s="16" t="n"/>
    </row>
    <row r="68" ht="38" customHeight="1">
      <c r="A68" s="17">
        <f>IF(B68="","","C-"&amp;TEXT(ROW()-6,"000"))</f>
        <v/>
      </c>
      <c r="B68" s="16" t="n"/>
      <c r="C68" s="16" t="n"/>
      <c r="D68" s="16" t="n"/>
      <c r="E68" s="16" t="n"/>
      <c r="F68" s="16" t="n"/>
      <c r="G68" s="18" t="n"/>
      <c r="H68" s="18" t="n"/>
      <c r="I68" s="16" t="n"/>
      <c r="J68" s="19" t="n"/>
      <c r="K68" s="16" t="n"/>
      <c r="L68" s="16" t="n"/>
      <c r="M68" s="16" t="n"/>
      <c r="N68" s="16" t="n"/>
    </row>
    <row r="69" ht="38" customHeight="1">
      <c r="A69" s="17">
        <f>IF(B69="","","C-"&amp;TEXT(ROW()-6,"000"))</f>
        <v/>
      </c>
      <c r="B69" s="16" t="n"/>
      <c r="C69" s="16" t="n"/>
      <c r="D69" s="16" t="n"/>
      <c r="E69" s="16" t="n"/>
      <c r="F69" s="16" t="n"/>
      <c r="G69" s="18" t="n"/>
      <c r="H69" s="18" t="n"/>
      <c r="I69" s="16" t="n"/>
      <c r="J69" s="19" t="n"/>
      <c r="K69" s="16" t="n"/>
      <c r="L69" s="16" t="n"/>
      <c r="M69" s="16" t="n"/>
      <c r="N69" s="16" t="n"/>
    </row>
    <row r="70" ht="38" customHeight="1">
      <c r="A70" s="17">
        <f>IF(B70="","","C-"&amp;TEXT(ROW()-6,"000"))</f>
        <v/>
      </c>
      <c r="B70" s="16" t="n"/>
      <c r="C70" s="16" t="n"/>
      <c r="D70" s="16" t="n"/>
      <c r="E70" s="16" t="n"/>
      <c r="F70" s="16" t="n"/>
      <c r="G70" s="18" t="n"/>
      <c r="H70" s="18" t="n"/>
      <c r="I70" s="16" t="n"/>
      <c r="J70" s="19" t="n"/>
      <c r="K70" s="16" t="n"/>
      <c r="L70" s="16" t="n"/>
      <c r="M70" s="16" t="n"/>
      <c r="N70" s="16" t="n"/>
    </row>
    <row r="71" ht="38" customHeight="1">
      <c r="A71" s="17">
        <f>IF(B71="","","C-"&amp;TEXT(ROW()-6,"000"))</f>
        <v/>
      </c>
      <c r="B71" s="16" t="n"/>
      <c r="C71" s="16" t="n"/>
      <c r="D71" s="16" t="n"/>
      <c r="E71" s="16" t="n"/>
      <c r="F71" s="16" t="n"/>
      <c r="G71" s="18" t="n"/>
      <c r="H71" s="18" t="n"/>
      <c r="I71" s="16" t="n"/>
      <c r="J71" s="19" t="n"/>
      <c r="K71" s="16" t="n"/>
      <c r="L71" s="16" t="n"/>
      <c r="M71" s="16" t="n"/>
      <c r="N71" s="16" t="n"/>
    </row>
    <row r="72" ht="38" customHeight="1">
      <c r="A72" s="17">
        <f>IF(B72="","","C-"&amp;TEXT(ROW()-6,"000"))</f>
        <v/>
      </c>
      <c r="B72" s="16" t="n"/>
      <c r="C72" s="16" t="n"/>
      <c r="D72" s="16" t="n"/>
      <c r="E72" s="16" t="n"/>
      <c r="F72" s="16" t="n"/>
      <c r="G72" s="18" t="n"/>
      <c r="H72" s="18" t="n"/>
      <c r="I72" s="16" t="n"/>
      <c r="J72" s="19" t="n"/>
      <c r="K72" s="16" t="n"/>
      <c r="L72" s="16" t="n"/>
      <c r="M72" s="16" t="n"/>
      <c r="N72" s="16" t="n"/>
    </row>
    <row r="73" ht="38" customHeight="1">
      <c r="A73" s="17">
        <f>IF(B73="","","C-"&amp;TEXT(ROW()-6,"000"))</f>
        <v/>
      </c>
      <c r="B73" s="16" t="n"/>
      <c r="C73" s="16" t="n"/>
      <c r="D73" s="16" t="n"/>
      <c r="E73" s="16" t="n"/>
      <c r="F73" s="16" t="n"/>
      <c r="G73" s="18" t="n"/>
      <c r="H73" s="18" t="n"/>
      <c r="I73" s="16" t="n"/>
      <c r="J73" s="19" t="n"/>
      <c r="K73" s="16" t="n"/>
      <c r="L73" s="16" t="n"/>
      <c r="M73" s="16" t="n"/>
      <c r="N73" s="16" t="n"/>
    </row>
    <row r="74" ht="38" customHeight="1">
      <c r="A74" s="17">
        <f>IF(B74="","","C-"&amp;TEXT(ROW()-6,"000"))</f>
        <v/>
      </c>
      <c r="B74" s="16" t="n"/>
      <c r="C74" s="16" t="n"/>
      <c r="D74" s="16" t="n"/>
      <c r="E74" s="16" t="n"/>
      <c r="F74" s="16" t="n"/>
      <c r="G74" s="18" t="n"/>
      <c r="H74" s="18" t="n"/>
      <c r="I74" s="16" t="n"/>
      <c r="J74" s="19" t="n"/>
      <c r="K74" s="16" t="n"/>
      <c r="L74" s="16" t="n"/>
      <c r="M74" s="16" t="n"/>
      <c r="N74" s="16" t="n"/>
    </row>
    <row r="75" ht="38" customHeight="1">
      <c r="A75" s="17">
        <f>IF(B75="","","C-"&amp;TEXT(ROW()-6,"000"))</f>
        <v/>
      </c>
      <c r="B75" s="16" t="n"/>
      <c r="C75" s="16" t="n"/>
      <c r="D75" s="16" t="n"/>
      <c r="E75" s="16" t="n"/>
      <c r="F75" s="16" t="n"/>
      <c r="G75" s="18" t="n"/>
      <c r="H75" s="18" t="n"/>
      <c r="I75" s="16" t="n"/>
      <c r="J75" s="19" t="n"/>
      <c r="K75" s="16" t="n"/>
      <c r="L75" s="16" t="n"/>
      <c r="M75" s="16" t="n"/>
      <c r="N75" s="16" t="n"/>
    </row>
    <row r="76" ht="38" customHeight="1">
      <c r="A76" s="17">
        <f>IF(B76="","","C-"&amp;TEXT(ROW()-6,"000"))</f>
        <v/>
      </c>
      <c r="B76" s="16" t="n"/>
      <c r="C76" s="16" t="n"/>
      <c r="D76" s="16" t="n"/>
      <c r="E76" s="16" t="n"/>
      <c r="F76" s="16" t="n"/>
      <c r="G76" s="18" t="n"/>
      <c r="H76" s="18" t="n"/>
      <c r="I76" s="16" t="n"/>
      <c r="J76" s="19" t="n"/>
      <c r="K76" s="16" t="n"/>
      <c r="L76" s="16" t="n"/>
      <c r="M76" s="16" t="n"/>
      <c r="N76" s="16" t="n"/>
    </row>
    <row r="77" ht="38" customHeight="1">
      <c r="A77" s="17">
        <f>IF(B77="","","C-"&amp;TEXT(ROW()-6,"000"))</f>
        <v/>
      </c>
      <c r="B77" s="16" t="n"/>
      <c r="C77" s="16" t="n"/>
      <c r="D77" s="16" t="n"/>
      <c r="E77" s="16" t="n"/>
      <c r="F77" s="16" t="n"/>
      <c r="G77" s="18" t="n"/>
      <c r="H77" s="18" t="n"/>
      <c r="I77" s="16" t="n"/>
      <c r="J77" s="19" t="n"/>
      <c r="K77" s="16" t="n"/>
      <c r="L77" s="16" t="n"/>
      <c r="M77" s="16" t="n"/>
      <c r="N77" s="16" t="n"/>
    </row>
    <row r="78" ht="38" customHeight="1">
      <c r="A78" s="17">
        <f>IF(B78="","","C-"&amp;TEXT(ROW()-6,"000"))</f>
        <v/>
      </c>
      <c r="B78" s="16" t="n"/>
      <c r="C78" s="16" t="n"/>
      <c r="D78" s="16" t="n"/>
      <c r="E78" s="16" t="n"/>
      <c r="F78" s="16" t="n"/>
      <c r="G78" s="18" t="n"/>
      <c r="H78" s="18" t="n"/>
      <c r="I78" s="16" t="n"/>
      <c r="J78" s="19" t="n"/>
      <c r="K78" s="16" t="n"/>
      <c r="L78" s="16" t="n"/>
      <c r="M78" s="16" t="n"/>
      <c r="N78" s="16" t="n"/>
    </row>
    <row r="79" ht="38" customHeight="1">
      <c r="A79" s="17">
        <f>IF(B79="","","C-"&amp;TEXT(ROW()-6,"000"))</f>
        <v/>
      </c>
      <c r="B79" s="16" t="n"/>
      <c r="C79" s="16" t="n"/>
      <c r="D79" s="16" t="n"/>
      <c r="E79" s="16" t="n"/>
      <c r="F79" s="16" t="n"/>
      <c r="G79" s="18" t="n"/>
      <c r="H79" s="18" t="n"/>
      <c r="I79" s="16" t="n"/>
      <c r="J79" s="19" t="n"/>
      <c r="K79" s="16" t="n"/>
      <c r="L79" s="16" t="n"/>
      <c r="M79" s="16" t="n"/>
      <c r="N79" s="16" t="n"/>
    </row>
    <row r="80" ht="38" customHeight="1">
      <c r="A80" s="17">
        <f>IF(B80="","","C-"&amp;TEXT(ROW()-6,"000"))</f>
        <v/>
      </c>
      <c r="B80" s="16" t="n"/>
      <c r="C80" s="16" t="n"/>
      <c r="D80" s="16" t="n"/>
      <c r="E80" s="16" t="n"/>
      <c r="F80" s="16" t="n"/>
      <c r="G80" s="18" t="n"/>
      <c r="H80" s="18" t="n"/>
      <c r="I80" s="16" t="n"/>
      <c r="J80" s="19" t="n"/>
      <c r="K80" s="16" t="n"/>
      <c r="L80" s="16" t="n"/>
      <c r="M80" s="16" t="n"/>
      <c r="N80" s="16" t="n"/>
    </row>
    <row r="81" ht="38" customHeight="1">
      <c r="A81" s="17">
        <f>IF(B81="","","C-"&amp;TEXT(ROW()-6,"000"))</f>
        <v/>
      </c>
      <c r="B81" s="16" t="n"/>
      <c r="C81" s="16" t="n"/>
      <c r="D81" s="16" t="n"/>
      <c r="E81" s="16" t="n"/>
      <c r="F81" s="16" t="n"/>
      <c r="G81" s="18" t="n"/>
      <c r="H81" s="18" t="n"/>
      <c r="I81" s="16" t="n"/>
      <c r="J81" s="19" t="n"/>
      <c r="K81" s="16" t="n"/>
      <c r="L81" s="16" t="n"/>
      <c r="M81" s="16" t="n"/>
      <c r="N81" s="16" t="n"/>
    </row>
    <row r="82" ht="38" customHeight="1">
      <c r="A82" s="17">
        <f>IF(B82="","","C-"&amp;TEXT(ROW()-6,"000"))</f>
        <v/>
      </c>
      <c r="B82" s="16" t="n"/>
      <c r="C82" s="16" t="n"/>
      <c r="D82" s="16" t="n"/>
      <c r="E82" s="16" t="n"/>
      <c r="F82" s="16" t="n"/>
      <c r="G82" s="18" t="n"/>
      <c r="H82" s="18" t="n"/>
      <c r="I82" s="16" t="n"/>
      <c r="J82" s="19" t="n"/>
      <c r="K82" s="16" t="n"/>
      <c r="L82" s="16" t="n"/>
      <c r="M82" s="16" t="n"/>
      <c r="N82" s="16" t="n"/>
    </row>
    <row r="83" ht="38" customHeight="1">
      <c r="A83" s="17">
        <f>IF(B83="","","C-"&amp;TEXT(ROW()-6,"000"))</f>
        <v/>
      </c>
      <c r="B83" s="16" t="n"/>
      <c r="C83" s="16" t="n"/>
      <c r="D83" s="16" t="n"/>
      <c r="E83" s="16" t="n"/>
      <c r="F83" s="16" t="n"/>
      <c r="G83" s="18" t="n"/>
      <c r="H83" s="18" t="n"/>
      <c r="I83" s="16" t="n"/>
      <c r="J83" s="19" t="n"/>
      <c r="K83" s="16" t="n"/>
      <c r="L83" s="16" t="n"/>
      <c r="M83" s="16" t="n"/>
      <c r="N83" s="16" t="n"/>
    </row>
    <row r="84" ht="38" customHeight="1">
      <c r="A84" s="17">
        <f>IF(B84="","","C-"&amp;TEXT(ROW()-6,"000"))</f>
        <v/>
      </c>
      <c r="B84" s="16" t="n"/>
      <c r="C84" s="16" t="n"/>
      <c r="D84" s="16" t="n"/>
      <c r="E84" s="16" t="n"/>
      <c r="F84" s="16" t="n"/>
      <c r="G84" s="18" t="n"/>
      <c r="H84" s="18" t="n"/>
      <c r="I84" s="16" t="n"/>
      <c r="J84" s="19" t="n"/>
      <c r="K84" s="16" t="n"/>
      <c r="L84" s="16" t="n"/>
      <c r="M84" s="16" t="n"/>
      <c r="N84" s="16" t="n"/>
    </row>
    <row r="85" ht="38" customHeight="1">
      <c r="A85" s="17">
        <f>IF(B85="","","C-"&amp;TEXT(ROW()-6,"000"))</f>
        <v/>
      </c>
      <c r="B85" s="16" t="n"/>
      <c r="C85" s="16" t="n"/>
      <c r="D85" s="16" t="n"/>
      <c r="E85" s="16" t="n"/>
      <c r="F85" s="16" t="n"/>
      <c r="G85" s="18" t="n"/>
      <c r="H85" s="18" t="n"/>
      <c r="I85" s="16" t="n"/>
      <c r="J85" s="19" t="n"/>
      <c r="K85" s="16" t="n"/>
      <c r="L85" s="16" t="n"/>
      <c r="M85" s="16" t="n"/>
      <c r="N85" s="16" t="n"/>
    </row>
    <row r="86" ht="38" customHeight="1">
      <c r="A86" s="17">
        <f>IF(B86="","","C-"&amp;TEXT(ROW()-6,"000"))</f>
        <v/>
      </c>
      <c r="B86" s="16" t="n"/>
      <c r="C86" s="16" t="n"/>
      <c r="D86" s="16" t="n"/>
      <c r="E86" s="16" t="n"/>
      <c r="F86" s="16" t="n"/>
      <c r="G86" s="18" t="n"/>
      <c r="H86" s="18" t="n"/>
      <c r="I86" s="16" t="n"/>
      <c r="J86" s="19" t="n"/>
      <c r="K86" s="16" t="n"/>
      <c r="L86" s="16" t="n"/>
      <c r="M86" s="16" t="n"/>
      <c r="N86" s="16" t="n"/>
    </row>
    <row r="87" ht="38" customHeight="1">
      <c r="A87" s="17">
        <f>IF(B87="","","C-"&amp;TEXT(ROW()-6,"000"))</f>
        <v/>
      </c>
      <c r="B87" s="16" t="n"/>
      <c r="C87" s="16" t="n"/>
      <c r="D87" s="16" t="n"/>
      <c r="E87" s="16" t="n"/>
      <c r="F87" s="16" t="n"/>
      <c r="G87" s="18" t="n"/>
      <c r="H87" s="18" t="n"/>
      <c r="I87" s="16" t="n"/>
      <c r="J87" s="19" t="n"/>
      <c r="K87" s="16" t="n"/>
      <c r="L87" s="16" t="n"/>
      <c r="M87" s="16" t="n"/>
      <c r="N87" s="16" t="n"/>
    </row>
    <row r="88" ht="38" customHeight="1">
      <c r="A88" s="17">
        <f>IF(B88="","","C-"&amp;TEXT(ROW()-6,"000"))</f>
        <v/>
      </c>
      <c r="B88" s="16" t="n"/>
      <c r="C88" s="16" t="n"/>
      <c r="D88" s="16" t="n"/>
      <c r="E88" s="16" t="n"/>
      <c r="F88" s="16" t="n"/>
      <c r="G88" s="18" t="n"/>
      <c r="H88" s="18" t="n"/>
      <c r="I88" s="16" t="n"/>
      <c r="J88" s="19" t="n"/>
      <c r="K88" s="16" t="n"/>
      <c r="L88" s="16" t="n"/>
      <c r="M88" s="16" t="n"/>
      <c r="N88" s="16" t="n"/>
    </row>
    <row r="89" ht="38" customHeight="1">
      <c r="A89" s="17">
        <f>IF(B89="","","C-"&amp;TEXT(ROW()-6,"000"))</f>
        <v/>
      </c>
      <c r="B89" s="16" t="n"/>
      <c r="C89" s="16" t="n"/>
      <c r="D89" s="16" t="n"/>
      <c r="E89" s="16" t="n"/>
      <c r="F89" s="16" t="n"/>
      <c r="G89" s="18" t="n"/>
      <c r="H89" s="18" t="n"/>
      <c r="I89" s="16" t="n"/>
      <c r="J89" s="19" t="n"/>
      <c r="K89" s="16" t="n"/>
      <c r="L89" s="16" t="n"/>
      <c r="M89" s="16" t="n"/>
      <c r="N89" s="16" t="n"/>
    </row>
    <row r="90" ht="38" customHeight="1">
      <c r="A90" s="17">
        <f>IF(B90="","","C-"&amp;TEXT(ROW()-6,"000"))</f>
        <v/>
      </c>
      <c r="B90" s="16" t="n"/>
      <c r="C90" s="16" t="n"/>
      <c r="D90" s="16" t="n"/>
      <c r="E90" s="16" t="n"/>
      <c r="F90" s="16" t="n"/>
      <c r="G90" s="18" t="n"/>
      <c r="H90" s="18" t="n"/>
      <c r="I90" s="16" t="n"/>
      <c r="J90" s="19" t="n"/>
      <c r="K90" s="16" t="n"/>
      <c r="L90" s="16" t="n"/>
      <c r="M90" s="16" t="n"/>
      <c r="N90" s="16" t="n"/>
    </row>
    <row r="91" ht="38" customHeight="1">
      <c r="A91" s="17">
        <f>IF(B91="","","C-"&amp;TEXT(ROW()-6,"000"))</f>
        <v/>
      </c>
      <c r="B91" s="16" t="n"/>
      <c r="C91" s="16" t="n"/>
      <c r="D91" s="16" t="n"/>
      <c r="E91" s="16" t="n"/>
      <c r="F91" s="16" t="n"/>
      <c r="G91" s="18" t="n"/>
      <c r="H91" s="18" t="n"/>
      <c r="I91" s="16" t="n"/>
      <c r="J91" s="19" t="n"/>
      <c r="K91" s="16" t="n"/>
      <c r="L91" s="16" t="n"/>
      <c r="M91" s="16" t="n"/>
      <c r="N91" s="16" t="n"/>
    </row>
    <row r="92" ht="38" customHeight="1">
      <c r="A92" s="17">
        <f>IF(B92="","","C-"&amp;TEXT(ROW()-6,"000"))</f>
        <v/>
      </c>
      <c r="B92" s="16" t="n"/>
      <c r="C92" s="16" t="n"/>
      <c r="D92" s="16" t="n"/>
      <c r="E92" s="16" t="n"/>
      <c r="F92" s="16" t="n"/>
      <c r="G92" s="18" t="n"/>
      <c r="H92" s="18" t="n"/>
      <c r="I92" s="16" t="n"/>
      <c r="J92" s="19" t="n"/>
      <c r="K92" s="16" t="n"/>
      <c r="L92" s="16" t="n"/>
      <c r="M92" s="16" t="n"/>
      <c r="N92" s="16" t="n"/>
    </row>
    <row r="93" ht="38" customHeight="1">
      <c r="A93" s="17">
        <f>IF(B93="","","C-"&amp;TEXT(ROW()-6,"000"))</f>
        <v/>
      </c>
      <c r="B93" s="16" t="n"/>
      <c r="C93" s="16" t="n"/>
      <c r="D93" s="16" t="n"/>
      <c r="E93" s="16" t="n"/>
      <c r="F93" s="16" t="n"/>
      <c r="G93" s="18" t="n"/>
      <c r="H93" s="18" t="n"/>
      <c r="I93" s="16" t="n"/>
      <c r="J93" s="19" t="n"/>
      <c r="K93" s="16" t="n"/>
      <c r="L93" s="16" t="n"/>
      <c r="M93" s="16" t="n"/>
      <c r="N93" s="16" t="n"/>
    </row>
    <row r="94" ht="38" customHeight="1">
      <c r="A94" s="17">
        <f>IF(B94="","","C-"&amp;TEXT(ROW()-6,"000"))</f>
        <v/>
      </c>
      <c r="B94" s="16" t="n"/>
      <c r="C94" s="16" t="n"/>
      <c r="D94" s="16" t="n"/>
      <c r="E94" s="16" t="n"/>
      <c r="F94" s="16" t="n"/>
      <c r="G94" s="18" t="n"/>
      <c r="H94" s="18" t="n"/>
      <c r="I94" s="16" t="n"/>
      <c r="J94" s="19" t="n"/>
      <c r="K94" s="16" t="n"/>
      <c r="L94" s="16" t="n"/>
      <c r="M94" s="16" t="n"/>
      <c r="N94" s="16" t="n"/>
    </row>
    <row r="95" ht="38" customHeight="1">
      <c r="A95" s="17">
        <f>IF(B95="","","C-"&amp;TEXT(ROW()-6,"000"))</f>
        <v/>
      </c>
      <c r="B95" s="16" t="n"/>
      <c r="C95" s="16" t="n"/>
      <c r="D95" s="16" t="n"/>
      <c r="E95" s="16" t="n"/>
      <c r="F95" s="16" t="n"/>
      <c r="G95" s="18" t="n"/>
      <c r="H95" s="18" t="n"/>
      <c r="I95" s="16" t="n"/>
      <c r="J95" s="19" t="n"/>
      <c r="K95" s="16" t="n"/>
      <c r="L95" s="16" t="n"/>
      <c r="M95" s="16" t="n"/>
      <c r="N95" s="16" t="n"/>
    </row>
    <row r="96" ht="38" customHeight="1">
      <c r="A96" s="17">
        <f>IF(B96="","","C-"&amp;TEXT(ROW()-6,"000"))</f>
        <v/>
      </c>
      <c r="B96" s="16" t="n"/>
      <c r="C96" s="16" t="n"/>
      <c r="D96" s="16" t="n"/>
      <c r="E96" s="16" t="n"/>
      <c r="F96" s="16" t="n"/>
      <c r="G96" s="18" t="n"/>
      <c r="H96" s="18" t="n"/>
      <c r="I96" s="16" t="n"/>
      <c r="J96" s="19" t="n"/>
      <c r="K96" s="16" t="n"/>
      <c r="L96" s="16" t="n"/>
      <c r="M96" s="16" t="n"/>
      <c r="N96" s="16" t="n"/>
    </row>
    <row r="97" ht="38" customHeight="1">
      <c r="A97" s="17">
        <f>IF(B97="","","C-"&amp;TEXT(ROW()-6,"000"))</f>
        <v/>
      </c>
      <c r="B97" s="16" t="n"/>
      <c r="C97" s="16" t="n"/>
      <c r="D97" s="16" t="n"/>
      <c r="E97" s="16" t="n"/>
      <c r="F97" s="16" t="n"/>
      <c r="G97" s="18" t="n"/>
      <c r="H97" s="18" t="n"/>
      <c r="I97" s="16" t="n"/>
      <c r="J97" s="19" t="n"/>
      <c r="K97" s="16" t="n"/>
      <c r="L97" s="16" t="n"/>
      <c r="M97" s="16" t="n"/>
      <c r="N97" s="16" t="n"/>
    </row>
    <row r="98" ht="38" customHeight="1">
      <c r="A98" s="17">
        <f>IF(B98="","","C-"&amp;TEXT(ROW()-6,"000"))</f>
        <v/>
      </c>
      <c r="B98" s="16" t="n"/>
      <c r="C98" s="16" t="n"/>
      <c r="D98" s="16" t="n"/>
      <c r="E98" s="16" t="n"/>
      <c r="F98" s="16" t="n"/>
      <c r="G98" s="18" t="n"/>
      <c r="H98" s="18" t="n"/>
      <c r="I98" s="16" t="n"/>
      <c r="J98" s="19" t="n"/>
      <c r="K98" s="16" t="n"/>
      <c r="L98" s="16" t="n"/>
      <c r="M98" s="16" t="n"/>
      <c r="N98" s="16" t="n"/>
    </row>
    <row r="99" ht="38" customHeight="1">
      <c r="A99" s="17">
        <f>IF(B99="","","C-"&amp;TEXT(ROW()-6,"000"))</f>
        <v/>
      </c>
      <c r="B99" s="16" t="n"/>
      <c r="C99" s="16" t="n"/>
      <c r="D99" s="16" t="n"/>
      <c r="E99" s="16" t="n"/>
      <c r="F99" s="16" t="n"/>
      <c r="G99" s="18" t="n"/>
      <c r="H99" s="18" t="n"/>
      <c r="I99" s="16" t="n"/>
      <c r="J99" s="19" t="n"/>
      <c r="K99" s="16" t="n"/>
      <c r="L99" s="16" t="n"/>
      <c r="M99" s="16" t="n"/>
      <c r="N99" s="16" t="n"/>
    </row>
    <row r="100" ht="38" customHeight="1">
      <c r="A100" s="17">
        <f>IF(B100="","","C-"&amp;TEXT(ROW()-6,"000"))</f>
        <v/>
      </c>
      <c r="B100" s="16" t="n"/>
      <c r="C100" s="16" t="n"/>
      <c r="D100" s="16" t="n"/>
      <c r="E100" s="16" t="n"/>
      <c r="F100" s="16" t="n"/>
      <c r="G100" s="18" t="n"/>
      <c r="H100" s="18" t="n"/>
      <c r="I100" s="16" t="n"/>
      <c r="J100" s="19" t="n"/>
      <c r="K100" s="16" t="n"/>
      <c r="L100" s="16" t="n"/>
      <c r="M100" s="16" t="n"/>
      <c r="N100" s="16" t="n"/>
    </row>
    <row r="101" ht="38" customHeight="1">
      <c r="A101" s="17">
        <f>IF(B101="","","C-"&amp;TEXT(ROW()-6,"000"))</f>
        <v/>
      </c>
      <c r="B101" s="16" t="n"/>
      <c r="C101" s="16" t="n"/>
      <c r="D101" s="16" t="n"/>
      <c r="E101" s="16" t="n"/>
      <c r="F101" s="16" t="n"/>
      <c r="G101" s="18" t="n"/>
      <c r="H101" s="18" t="n"/>
      <c r="I101" s="16" t="n"/>
      <c r="J101" s="19" t="n"/>
      <c r="K101" s="16" t="n"/>
      <c r="L101" s="16" t="n"/>
      <c r="M101" s="16" t="n"/>
      <c r="N101" s="16" t="n"/>
    </row>
    <row r="102" ht="38" customHeight="1">
      <c r="A102" s="17">
        <f>IF(B102="","","C-"&amp;TEXT(ROW()-6,"000"))</f>
        <v/>
      </c>
      <c r="B102" s="16" t="n"/>
      <c r="C102" s="16" t="n"/>
      <c r="D102" s="16" t="n"/>
      <c r="E102" s="16" t="n"/>
      <c r="F102" s="16" t="n"/>
      <c r="G102" s="18" t="n"/>
      <c r="H102" s="18" t="n"/>
      <c r="I102" s="16" t="n"/>
      <c r="J102" s="19" t="n"/>
      <c r="K102" s="16" t="n"/>
      <c r="L102" s="16" t="n"/>
      <c r="M102" s="16" t="n"/>
      <c r="N102" s="16" t="n"/>
    </row>
    <row r="103" ht="38" customHeight="1">
      <c r="A103" s="17">
        <f>IF(B103="","","C-"&amp;TEXT(ROW()-6,"000"))</f>
        <v/>
      </c>
      <c r="B103" s="16" t="n"/>
      <c r="C103" s="16" t="n"/>
      <c r="D103" s="16" t="n"/>
      <c r="E103" s="16" t="n"/>
      <c r="F103" s="16" t="n"/>
      <c r="G103" s="18" t="n"/>
      <c r="H103" s="18" t="n"/>
      <c r="I103" s="16" t="n"/>
      <c r="J103" s="19" t="n"/>
      <c r="K103" s="16" t="n"/>
      <c r="L103" s="16" t="n"/>
      <c r="M103" s="16" t="n"/>
      <c r="N103" s="16" t="n"/>
    </row>
    <row r="104" ht="38" customHeight="1">
      <c r="A104" s="17">
        <f>IF(B104="","","C-"&amp;TEXT(ROW()-6,"000"))</f>
        <v/>
      </c>
      <c r="B104" s="16" t="n"/>
      <c r="C104" s="16" t="n"/>
      <c r="D104" s="16" t="n"/>
      <c r="E104" s="16" t="n"/>
      <c r="F104" s="16" t="n"/>
      <c r="G104" s="18" t="n"/>
      <c r="H104" s="18" t="n"/>
      <c r="I104" s="16" t="n"/>
      <c r="J104" s="19" t="n"/>
      <c r="K104" s="16" t="n"/>
      <c r="L104" s="16" t="n"/>
      <c r="M104" s="16" t="n"/>
      <c r="N104" s="16" t="n"/>
    </row>
    <row r="105" ht="38" customHeight="1">
      <c r="A105" s="17">
        <f>IF(B105="","","C-"&amp;TEXT(ROW()-6,"000"))</f>
        <v/>
      </c>
      <c r="B105" s="16" t="n"/>
      <c r="C105" s="16" t="n"/>
      <c r="D105" s="16" t="n"/>
      <c r="E105" s="16" t="n"/>
      <c r="F105" s="16" t="n"/>
      <c r="G105" s="18" t="n"/>
      <c r="H105" s="18" t="n"/>
      <c r="I105" s="16" t="n"/>
      <c r="J105" s="19" t="n"/>
      <c r="K105" s="16" t="n"/>
      <c r="L105" s="16" t="n"/>
      <c r="M105" s="16" t="n"/>
      <c r="N105" s="16" t="n"/>
    </row>
    <row r="106" ht="38" customHeight="1">
      <c r="A106" s="17">
        <f>IF(B106="","","C-"&amp;TEXT(ROW()-6,"000"))</f>
        <v/>
      </c>
      <c r="B106" s="16" t="n"/>
      <c r="C106" s="16" t="n"/>
      <c r="D106" s="16" t="n"/>
      <c r="E106" s="16" t="n"/>
      <c r="F106" s="16" t="n"/>
      <c r="G106" s="18" t="n"/>
      <c r="H106" s="18" t="n"/>
      <c r="I106" s="16" t="n"/>
      <c r="J106" s="19" t="n"/>
      <c r="K106" s="16" t="n"/>
      <c r="L106" s="16" t="n"/>
      <c r="M106" s="16" t="n"/>
      <c r="N106" s="16" t="n"/>
    </row>
  </sheetData>
  <dataValidations count="1">
    <dataValidation sqref="N7:N106" showDropDown="0" showInputMessage="0" showErrorMessage="0" allowBlank="1" type="list">
      <formula1>"Proposed,Approved,Active,Paused,Complete,Cancelled"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X4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38" customWidth="1" min="4" max="4"/>
    <col width="17" customWidth="1" min="5" max="5"/>
    <col width="18" customWidth="1" min="6" max="6"/>
    <col width="24" customWidth="1" min="7" max="7"/>
    <col width="17" customWidth="1" min="8" max="8"/>
    <col width="17" customWidth="1" min="9" max="9"/>
    <col width="24" customWidth="1" min="10" max="10"/>
    <col width="25" customWidth="1" min="11" max="11"/>
    <col width="34" customWidth="1" min="12" max="12"/>
    <col width="15" customWidth="1" min="13" max="13"/>
    <col width="17" customWidth="1" min="14" max="14"/>
    <col width="20" customWidth="1" min="15" max="15"/>
    <col width="15" customWidth="1" min="16" max="16"/>
    <col width="16" customWidth="1" min="17" max="17"/>
    <col width="15" customWidth="1" min="18" max="18"/>
    <col width="16" customWidth="1" min="19" max="19"/>
    <col width="32" customWidth="1" min="20" max="20"/>
    <col width="30" customWidth="1" min="21" max="21"/>
    <col width="30" customWidth="1" min="22" max="22"/>
    <col width="20" customWidth="1" min="23" max="23"/>
    <col width="34" customWidth="1" min="24" max="24"/>
  </cols>
  <sheetData>
    <row r="1">
      <c r="A1" s="13" t="inlineStr">
        <is>
          <t>MASTER CONTENT CALENDAR</t>
        </is>
      </c>
    </row>
    <row r="2">
      <c r="A2" s="20" t="inlineStr">
        <is>
          <t>One row per channel-native item. Formula gates identify approval blocks, deadlines, and performance handoff gaps.</t>
        </is>
      </c>
    </row>
    <row r="6" ht="36" customHeight="1">
      <c r="A6" s="14" t="inlineStr">
        <is>
          <t>Item ID</t>
        </is>
      </c>
      <c r="B6" s="14" t="inlineStr">
        <is>
          <t>Campaign ID</t>
        </is>
      </c>
      <c r="C6" s="14" t="inlineStr">
        <is>
          <t>Source asset ID</t>
        </is>
      </c>
      <c r="D6" s="14" t="inlineStr">
        <is>
          <t>Working title / concept</t>
        </is>
      </c>
      <c r="E6" s="14" t="inlineStr">
        <is>
          <t>Channel</t>
        </is>
      </c>
      <c r="F6" s="14" t="inlineStr">
        <is>
          <t>Format</t>
        </is>
      </c>
      <c r="G6" s="14" t="inlineStr">
        <is>
          <t>Audience</t>
        </is>
      </c>
      <c r="H6" s="14" t="inlineStr">
        <is>
          <t>Journey stage</t>
        </is>
      </c>
      <c r="I6" s="14" t="inlineStr">
        <is>
          <t>Objective</t>
        </is>
      </c>
      <c r="J6" s="14" t="inlineStr">
        <is>
          <t>Topic / pillar</t>
        </is>
      </c>
      <c r="K6" s="14" t="inlineStr">
        <is>
          <t>CTA</t>
        </is>
      </c>
      <c r="L6" s="14" t="inlineStr">
        <is>
          <t>Destination URL</t>
        </is>
      </c>
      <c r="M6" s="14" t="inlineStr">
        <is>
          <t>Publish date</t>
        </is>
      </c>
      <c r="N6" s="14" t="inlineStr">
        <is>
          <t>Publish time / zone</t>
        </is>
      </c>
      <c r="O6" s="14" t="inlineStr">
        <is>
          <t>Owner</t>
        </is>
      </c>
      <c r="P6" s="14" t="inlineStr">
        <is>
          <t>Status</t>
        </is>
      </c>
      <c r="Q6" s="14" t="inlineStr">
        <is>
          <t>Approval gate</t>
        </is>
      </c>
      <c r="R6" s="14" t="inlineStr">
        <is>
          <t>Days to publish</t>
        </is>
      </c>
      <c r="S6" s="14" t="inlineStr">
        <is>
          <t>Schedule alert</t>
        </is>
      </c>
      <c r="T6" s="14" t="inlineStr">
        <is>
          <t>Asset link</t>
        </is>
      </c>
      <c r="U6" s="14" t="inlineStr">
        <is>
          <t>Caption / copy link</t>
        </is>
      </c>
      <c r="V6" s="14" t="inlineStr">
        <is>
          <t>Published URL / ID</t>
        </is>
      </c>
      <c r="W6" s="14" t="inlineStr">
        <is>
          <t>Performance handoff</t>
        </is>
      </c>
      <c r="X6" s="14" t="inlineStr">
        <is>
          <t>Notes</t>
        </is>
      </c>
    </row>
    <row r="7" ht="38" customHeight="1">
      <c r="A7" s="17">
        <f>IF(D7="","","CT-"&amp;TEXT(ROW()-6,"0000"))</f>
        <v/>
      </c>
      <c r="B7" s="15" t="inlineStr">
        <is>
          <t>C-001</t>
        </is>
      </c>
      <c r="C7" s="15" t="inlineStr">
        <is>
          <t>SRC-001</t>
        </is>
      </c>
      <c r="D7" s="15" t="inlineStr">
        <is>
          <t>How evidence improves a technical SEO audit</t>
        </is>
      </c>
      <c r="E7" s="15" t="inlineStr">
        <is>
          <t>LinkedIn</t>
        </is>
      </c>
      <c r="F7" s="15" t="inlineStr">
        <is>
          <t>Document</t>
        </is>
      </c>
      <c r="G7" s="15" t="inlineStr">
        <is>
          <t>Nonprofit leaders</t>
        </is>
      </c>
      <c r="H7" s="15" t="inlineStr">
        <is>
          <t>Consideration</t>
        </is>
      </c>
      <c r="I7" s="15" t="inlineStr">
        <is>
          <t>Traffic</t>
        </is>
      </c>
      <c r="J7" s="15" t="inlineStr">
        <is>
          <t>SEO / evidence</t>
        </is>
      </c>
      <c r="K7" s="15" t="inlineStr">
        <is>
          <t>Review the audit methodology</t>
        </is>
      </c>
      <c r="L7" s="15" t="inlineStr">
        <is>
          <t>https://salishseaconsulting.com/skills/content-strategy/seo-technical-audit/</t>
        </is>
      </c>
      <c r="M7" s="21" t="n">
        <v>46280</v>
      </c>
      <c r="N7" s="15" t="inlineStr">
        <is>
          <t>09:00 PT</t>
        </is>
      </c>
      <c r="O7" s="15" t="inlineStr">
        <is>
          <t>Content lead</t>
        </is>
      </c>
      <c r="P7" s="15" t="inlineStr">
        <is>
          <t>Review</t>
        </is>
      </c>
      <c r="Q7" s="17">
        <f>IF(D7="","",IF(OR(P7="Idea",P7="Briefed",P7="Drafting",P7="Design"),"IN PROGRESS",IF(OR(P7="Review",P7="Scheduled",P7="Published"),IF(OR(T7="",U7=""),"BLOCKED","READY"),"N/A")))</f>
        <v/>
      </c>
      <c r="R7" s="17">
        <f>IF(M7="","",M7-TODAY())</f>
        <v/>
      </c>
      <c r="S7" s="17">
        <f>IF(D7="","",IF(OR(P7="Published",P7="Cancelled"),"CLOSED",IF(M7="","NO DATE",IF(R7&lt;0,"OVERDUE",IF(R7&lt;=3,"DUE SOON","ON TRACK")))))</f>
        <v/>
      </c>
      <c r="T7" s="15" t="inlineStr">
        <is>
          <t>[asset link]</t>
        </is>
      </c>
      <c r="U7" s="15" t="inlineStr">
        <is>
          <t>[copy link]</t>
        </is>
      </c>
      <c r="V7" s="15" t="inlineStr"/>
      <c r="W7" s="15" t="inlineStr">
        <is>
          <t>Needed</t>
        </is>
      </c>
      <c r="X7" s="15" t="inlineStr">
        <is>
          <t>Example only.</t>
        </is>
      </c>
    </row>
    <row r="8" ht="38" customHeight="1">
      <c r="A8" s="17">
        <f>IF(D8="","","CT-"&amp;TEXT(ROW()-6,"0000"))</f>
        <v/>
      </c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6" t="n"/>
      <c r="L8" s="16" t="n"/>
      <c r="M8" s="18" t="n"/>
      <c r="N8" s="16" t="n"/>
      <c r="O8" s="16" t="n"/>
      <c r="P8" s="16" t="n"/>
      <c r="Q8" s="17">
        <f>IF(D8="","",IF(OR(P8="Idea",P8="Briefed",P8="Drafting",P8="Design"),"IN PROGRESS",IF(OR(P8="Review",P8="Scheduled",P8="Published"),IF(OR(T8="",U8=""),"BLOCKED","READY"),"N/A")))</f>
        <v/>
      </c>
      <c r="R8" s="17">
        <f>IF(M8="","",M8-TODAY())</f>
        <v/>
      </c>
      <c r="S8" s="17">
        <f>IF(D8="","",IF(OR(P8="Published",P8="Cancelled"),"CLOSED",IF(M8="","NO DATE",IF(R8&lt;0,"OVERDUE",IF(R8&lt;=3,"DUE SOON","ON TRACK")))))</f>
        <v/>
      </c>
      <c r="T8" s="16" t="n"/>
      <c r="U8" s="16" t="n"/>
      <c r="V8" s="16" t="n"/>
      <c r="W8" s="16" t="n"/>
      <c r="X8" s="16" t="n"/>
    </row>
    <row r="9" ht="38" customHeight="1">
      <c r="A9" s="17">
        <f>IF(D9="","","CT-"&amp;TEXT(ROW()-6,"0000"))</f>
        <v/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8" t="n"/>
      <c r="N9" s="16" t="n"/>
      <c r="O9" s="16" t="n"/>
      <c r="P9" s="16" t="n"/>
      <c r="Q9" s="17">
        <f>IF(D9="","",IF(OR(P9="Idea",P9="Briefed",P9="Drafting",P9="Design"),"IN PROGRESS",IF(OR(P9="Review",P9="Scheduled",P9="Published"),IF(OR(T9="",U9=""),"BLOCKED","READY"),"N/A")))</f>
        <v/>
      </c>
      <c r="R9" s="17">
        <f>IF(M9="","",M9-TODAY())</f>
        <v/>
      </c>
      <c r="S9" s="17">
        <f>IF(D9="","",IF(OR(P9="Published",P9="Cancelled"),"CLOSED",IF(M9="","NO DATE",IF(R9&lt;0,"OVERDUE",IF(R9&lt;=3,"DUE SOON","ON TRACK")))))</f>
        <v/>
      </c>
      <c r="T9" s="16" t="n"/>
      <c r="U9" s="16" t="n"/>
      <c r="V9" s="16" t="n"/>
      <c r="W9" s="16" t="n"/>
      <c r="X9" s="16" t="n"/>
    </row>
    <row r="10" ht="38" customHeight="1">
      <c r="A10" s="17">
        <f>IF(D10="","","CT-"&amp;TEXT(ROW()-6,"0000"))</f>
        <v/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8" t="n"/>
      <c r="N10" s="16" t="n"/>
      <c r="O10" s="16" t="n"/>
      <c r="P10" s="16" t="n"/>
      <c r="Q10" s="17">
        <f>IF(D10="","",IF(OR(P10="Idea",P10="Briefed",P10="Drafting",P10="Design"),"IN PROGRESS",IF(OR(P10="Review",P10="Scheduled",P10="Published"),IF(OR(T10="",U10=""),"BLOCKED","READY"),"N/A")))</f>
        <v/>
      </c>
      <c r="R10" s="17">
        <f>IF(M10="","",M10-TODAY())</f>
        <v/>
      </c>
      <c r="S10" s="17">
        <f>IF(D10="","",IF(OR(P10="Published",P10="Cancelled"),"CLOSED",IF(M10="","NO DATE",IF(R10&lt;0,"OVERDUE",IF(R10&lt;=3,"DUE SOON","ON TRACK")))))</f>
        <v/>
      </c>
      <c r="T10" s="16" t="n"/>
      <c r="U10" s="16" t="n"/>
      <c r="V10" s="16" t="n"/>
      <c r="W10" s="16" t="n"/>
      <c r="X10" s="16" t="n"/>
    </row>
    <row r="11" ht="38" customHeight="1">
      <c r="A11" s="17">
        <f>IF(D11="","","CT-"&amp;TEXT(ROW()-6,"0000"))</f>
        <v/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8" t="n"/>
      <c r="N11" s="16" t="n"/>
      <c r="O11" s="16" t="n"/>
      <c r="P11" s="16" t="n"/>
      <c r="Q11" s="17">
        <f>IF(D11="","",IF(OR(P11="Idea",P11="Briefed",P11="Drafting",P11="Design"),"IN PROGRESS",IF(OR(P11="Review",P11="Scheduled",P11="Published"),IF(OR(T11="",U11=""),"BLOCKED","READY"),"N/A")))</f>
        <v/>
      </c>
      <c r="R11" s="17">
        <f>IF(M11="","",M11-TODAY())</f>
        <v/>
      </c>
      <c r="S11" s="17">
        <f>IF(D11="","",IF(OR(P11="Published",P11="Cancelled"),"CLOSED",IF(M11="","NO DATE",IF(R11&lt;0,"OVERDUE",IF(R11&lt;=3,"DUE SOON","ON TRACK")))))</f>
        <v/>
      </c>
      <c r="T11" s="16" t="n"/>
      <c r="U11" s="16" t="n"/>
      <c r="V11" s="16" t="n"/>
      <c r="W11" s="16" t="n"/>
      <c r="X11" s="16" t="n"/>
    </row>
    <row r="12" ht="38" customHeight="1">
      <c r="A12" s="17">
        <f>IF(D12="","","CT-"&amp;TEXT(ROW()-6,"0000"))</f>
        <v/>
      </c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6" t="n"/>
      <c r="L12" s="16" t="n"/>
      <c r="M12" s="18" t="n"/>
      <c r="N12" s="16" t="n"/>
      <c r="O12" s="16" t="n"/>
      <c r="P12" s="16" t="n"/>
      <c r="Q12" s="17">
        <f>IF(D12="","",IF(OR(P12="Idea",P12="Briefed",P12="Drafting",P12="Design"),"IN PROGRESS",IF(OR(P12="Review",P12="Scheduled",P12="Published"),IF(OR(T12="",U12=""),"BLOCKED","READY"),"N/A")))</f>
        <v/>
      </c>
      <c r="R12" s="17">
        <f>IF(M12="","",M12-TODAY())</f>
        <v/>
      </c>
      <c r="S12" s="17">
        <f>IF(D12="","",IF(OR(P12="Published",P12="Cancelled"),"CLOSED",IF(M12="","NO DATE",IF(R12&lt;0,"OVERDUE",IF(R12&lt;=3,"DUE SOON","ON TRACK")))))</f>
        <v/>
      </c>
      <c r="T12" s="16" t="n"/>
      <c r="U12" s="16" t="n"/>
      <c r="V12" s="16" t="n"/>
      <c r="W12" s="16" t="n"/>
      <c r="X12" s="16" t="n"/>
    </row>
    <row r="13" ht="38" customHeight="1">
      <c r="A13" s="17">
        <f>IF(D13="","","CT-"&amp;TEXT(ROW()-6,"0000"))</f>
        <v/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8" t="n"/>
      <c r="N13" s="16" t="n"/>
      <c r="O13" s="16" t="n"/>
      <c r="P13" s="16" t="n"/>
      <c r="Q13" s="17">
        <f>IF(D13="","",IF(OR(P13="Idea",P13="Briefed",P13="Drafting",P13="Design"),"IN PROGRESS",IF(OR(P13="Review",P13="Scheduled",P13="Published"),IF(OR(T13="",U13=""),"BLOCKED","READY"),"N/A")))</f>
        <v/>
      </c>
      <c r="R13" s="17">
        <f>IF(M13="","",M13-TODAY())</f>
        <v/>
      </c>
      <c r="S13" s="17">
        <f>IF(D13="","",IF(OR(P13="Published",P13="Cancelled"),"CLOSED",IF(M13="","NO DATE",IF(R13&lt;0,"OVERDUE",IF(R13&lt;=3,"DUE SOON","ON TRACK")))))</f>
        <v/>
      </c>
      <c r="T13" s="16" t="n"/>
      <c r="U13" s="16" t="n"/>
      <c r="V13" s="16" t="n"/>
      <c r="W13" s="16" t="n"/>
      <c r="X13" s="16" t="n"/>
    </row>
    <row r="14" ht="38" customHeight="1">
      <c r="A14" s="17">
        <f>IF(D14="","","CT-"&amp;TEXT(ROW()-6,"0000"))</f>
        <v/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8" t="n"/>
      <c r="N14" s="16" t="n"/>
      <c r="O14" s="16" t="n"/>
      <c r="P14" s="16" t="n"/>
      <c r="Q14" s="17">
        <f>IF(D14="","",IF(OR(P14="Idea",P14="Briefed",P14="Drafting",P14="Design"),"IN PROGRESS",IF(OR(P14="Review",P14="Scheduled",P14="Published"),IF(OR(T14="",U14=""),"BLOCKED","READY"),"N/A")))</f>
        <v/>
      </c>
      <c r="R14" s="17">
        <f>IF(M14="","",M14-TODAY())</f>
        <v/>
      </c>
      <c r="S14" s="17">
        <f>IF(D14="","",IF(OR(P14="Published",P14="Cancelled"),"CLOSED",IF(M14="","NO DATE",IF(R14&lt;0,"OVERDUE",IF(R14&lt;=3,"DUE SOON","ON TRACK")))))</f>
        <v/>
      </c>
      <c r="T14" s="16" t="n"/>
      <c r="U14" s="16" t="n"/>
      <c r="V14" s="16" t="n"/>
      <c r="W14" s="16" t="n"/>
      <c r="X14" s="16" t="n"/>
    </row>
    <row r="15" ht="38" customHeight="1">
      <c r="A15" s="17">
        <f>IF(D15="","","CT-"&amp;TEXT(ROW()-6,"0000"))</f>
        <v/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8" t="n"/>
      <c r="N15" s="16" t="n"/>
      <c r="O15" s="16" t="n"/>
      <c r="P15" s="16" t="n"/>
      <c r="Q15" s="17">
        <f>IF(D15="","",IF(OR(P15="Idea",P15="Briefed",P15="Drafting",P15="Design"),"IN PROGRESS",IF(OR(P15="Review",P15="Scheduled",P15="Published"),IF(OR(T15="",U15=""),"BLOCKED","READY"),"N/A")))</f>
        <v/>
      </c>
      <c r="R15" s="17">
        <f>IF(M15="","",M15-TODAY())</f>
        <v/>
      </c>
      <c r="S15" s="17">
        <f>IF(D15="","",IF(OR(P15="Published",P15="Cancelled"),"CLOSED",IF(M15="","NO DATE",IF(R15&lt;0,"OVERDUE",IF(R15&lt;=3,"DUE SOON","ON TRACK")))))</f>
        <v/>
      </c>
      <c r="T15" s="16" t="n"/>
      <c r="U15" s="16" t="n"/>
      <c r="V15" s="16" t="n"/>
      <c r="W15" s="16" t="n"/>
      <c r="X15" s="16" t="n"/>
    </row>
    <row r="16" ht="38" customHeight="1">
      <c r="A16" s="17">
        <f>IF(D16="","","CT-"&amp;TEXT(ROW()-6,"0000"))</f>
        <v/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8" t="n"/>
      <c r="N16" s="16" t="n"/>
      <c r="O16" s="16" t="n"/>
      <c r="P16" s="16" t="n"/>
      <c r="Q16" s="17">
        <f>IF(D16="","",IF(OR(P16="Idea",P16="Briefed",P16="Drafting",P16="Design"),"IN PROGRESS",IF(OR(P16="Review",P16="Scheduled",P16="Published"),IF(OR(T16="",U16=""),"BLOCKED","READY"),"N/A")))</f>
        <v/>
      </c>
      <c r="R16" s="17">
        <f>IF(M16="","",M16-TODAY())</f>
        <v/>
      </c>
      <c r="S16" s="17">
        <f>IF(D16="","",IF(OR(P16="Published",P16="Cancelled"),"CLOSED",IF(M16="","NO DATE",IF(R16&lt;0,"OVERDUE",IF(R16&lt;=3,"DUE SOON","ON TRACK")))))</f>
        <v/>
      </c>
      <c r="T16" s="16" t="n"/>
      <c r="U16" s="16" t="n"/>
      <c r="V16" s="16" t="n"/>
      <c r="W16" s="16" t="n"/>
      <c r="X16" s="16" t="n"/>
    </row>
    <row r="17" ht="38" customHeight="1">
      <c r="A17" s="17">
        <f>IF(D17="","","CT-"&amp;TEXT(ROW()-6,"0000"))</f>
        <v/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8" t="n"/>
      <c r="N17" s="16" t="n"/>
      <c r="O17" s="16" t="n"/>
      <c r="P17" s="16" t="n"/>
      <c r="Q17" s="17">
        <f>IF(D17="","",IF(OR(P17="Idea",P17="Briefed",P17="Drafting",P17="Design"),"IN PROGRESS",IF(OR(P17="Review",P17="Scheduled",P17="Published"),IF(OR(T17="",U17=""),"BLOCKED","READY"),"N/A")))</f>
        <v/>
      </c>
      <c r="R17" s="17">
        <f>IF(M17="","",M17-TODAY())</f>
        <v/>
      </c>
      <c r="S17" s="17">
        <f>IF(D17="","",IF(OR(P17="Published",P17="Cancelled"),"CLOSED",IF(M17="","NO DATE",IF(R17&lt;0,"OVERDUE",IF(R17&lt;=3,"DUE SOON","ON TRACK")))))</f>
        <v/>
      </c>
      <c r="T17" s="16" t="n"/>
      <c r="U17" s="16" t="n"/>
      <c r="V17" s="16" t="n"/>
      <c r="W17" s="16" t="n"/>
      <c r="X17" s="16" t="n"/>
    </row>
    <row r="18" ht="38" customHeight="1">
      <c r="A18" s="17">
        <f>IF(D18="","","CT-"&amp;TEXT(ROW()-6,"0000"))</f>
        <v/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8" t="n"/>
      <c r="N18" s="16" t="n"/>
      <c r="O18" s="16" t="n"/>
      <c r="P18" s="16" t="n"/>
      <c r="Q18" s="17">
        <f>IF(D18="","",IF(OR(P18="Idea",P18="Briefed",P18="Drafting",P18="Design"),"IN PROGRESS",IF(OR(P18="Review",P18="Scheduled",P18="Published"),IF(OR(T18="",U18=""),"BLOCKED","READY"),"N/A")))</f>
        <v/>
      </c>
      <c r="R18" s="17">
        <f>IF(M18="","",M18-TODAY())</f>
        <v/>
      </c>
      <c r="S18" s="17">
        <f>IF(D18="","",IF(OR(P18="Published",P18="Cancelled"),"CLOSED",IF(M18="","NO DATE",IF(R18&lt;0,"OVERDUE",IF(R18&lt;=3,"DUE SOON","ON TRACK")))))</f>
        <v/>
      </c>
      <c r="T18" s="16" t="n"/>
      <c r="U18" s="16" t="n"/>
      <c r="V18" s="16" t="n"/>
      <c r="W18" s="16" t="n"/>
      <c r="X18" s="16" t="n"/>
    </row>
    <row r="19" ht="38" customHeight="1">
      <c r="A19" s="17">
        <f>IF(D19="","","CT-"&amp;TEXT(ROW()-6,"0000"))</f>
        <v/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8" t="n"/>
      <c r="N19" s="16" t="n"/>
      <c r="O19" s="16" t="n"/>
      <c r="P19" s="16" t="n"/>
      <c r="Q19" s="17">
        <f>IF(D19="","",IF(OR(P19="Idea",P19="Briefed",P19="Drafting",P19="Design"),"IN PROGRESS",IF(OR(P19="Review",P19="Scheduled",P19="Published"),IF(OR(T19="",U19=""),"BLOCKED","READY"),"N/A")))</f>
        <v/>
      </c>
      <c r="R19" s="17">
        <f>IF(M19="","",M19-TODAY())</f>
        <v/>
      </c>
      <c r="S19" s="17">
        <f>IF(D19="","",IF(OR(P19="Published",P19="Cancelled"),"CLOSED",IF(M19="","NO DATE",IF(R19&lt;0,"OVERDUE",IF(R19&lt;=3,"DUE SOON","ON TRACK")))))</f>
        <v/>
      </c>
      <c r="T19" s="16" t="n"/>
      <c r="U19" s="16" t="n"/>
      <c r="V19" s="16" t="n"/>
      <c r="W19" s="16" t="n"/>
      <c r="X19" s="16" t="n"/>
    </row>
    <row r="20" ht="38" customHeight="1">
      <c r="A20" s="17">
        <f>IF(D20="","","CT-"&amp;TEXT(ROW()-6,"0000"))</f>
        <v/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8" t="n"/>
      <c r="N20" s="16" t="n"/>
      <c r="O20" s="16" t="n"/>
      <c r="P20" s="16" t="n"/>
      <c r="Q20" s="17">
        <f>IF(D20="","",IF(OR(P20="Idea",P20="Briefed",P20="Drafting",P20="Design"),"IN PROGRESS",IF(OR(P20="Review",P20="Scheduled",P20="Published"),IF(OR(T20="",U20=""),"BLOCKED","READY"),"N/A")))</f>
        <v/>
      </c>
      <c r="R20" s="17">
        <f>IF(M20="","",M20-TODAY())</f>
        <v/>
      </c>
      <c r="S20" s="17">
        <f>IF(D20="","",IF(OR(P20="Published",P20="Cancelled"),"CLOSED",IF(M20="","NO DATE",IF(R20&lt;0,"OVERDUE",IF(R20&lt;=3,"DUE SOON","ON TRACK")))))</f>
        <v/>
      </c>
      <c r="T20" s="16" t="n"/>
      <c r="U20" s="16" t="n"/>
      <c r="V20" s="16" t="n"/>
      <c r="W20" s="16" t="n"/>
      <c r="X20" s="16" t="n"/>
    </row>
    <row r="21" ht="38" customHeight="1">
      <c r="A21" s="17">
        <f>IF(D21="","","CT-"&amp;TEXT(ROW()-6,"0000"))</f>
        <v/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8" t="n"/>
      <c r="N21" s="16" t="n"/>
      <c r="O21" s="16" t="n"/>
      <c r="P21" s="16" t="n"/>
      <c r="Q21" s="17">
        <f>IF(D21="","",IF(OR(P21="Idea",P21="Briefed",P21="Drafting",P21="Design"),"IN PROGRESS",IF(OR(P21="Review",P21="Scheduled",P21="Published"),IF(OR(T21="",U21=""),"BLOCKED","READY"),"N/A")))</f>
        <v/>
      </c>
      <c r="R21" s="17">
        <f>IF(M21="","",M21-TODAY())</f>
        <v/>
      </c>
      <c r="S21" s="17">
        <f>IF(D21="","",IF(OR(P21="Published",P21="Cancelled"),"CLOSED",IF(M21="","NO DATE",IF(R21&lt;0,"OVERDUE",IF(R21&lt;=3,"DUE SOON","ON TRACK")))))</f>
        <v/>
      </c>
      <c r="T21" s="16" t="n"/>
      <c r="U21" s="16" t="n"/>
      <c r="V21" s="16" t="n"/>
      <c r="W21" s="16" t="n"/>
      <c r="X21" s="16" t="n"/>
    </row>
    <row r="22" ht="38" customHeight="1">
      <c r="A22" s="17">
        <f>IF(D22="","","CT-"&amp;TEXT(ROW()-6,"0000"))</f>
        <v/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8" t="n"/>
      <c r="N22" s="16" t="n"/>
      <c r="O22" s="16" t="n"/>
      <c r="P22" s="16" t="n"/>
      <c r="Q22" s="17">
        <f>IF(D22="","",IF(OR(P22="Idea",P22="Briefed",P22="Drafting",P22="Design"),"IN PROGRESS",IF(OR(P22="Review",P22="Scheduled",P22="Published"),IF(OR(T22="",U22=""),"BLOCKED","READY"),"N/A")))</f>
        <v/>
      </c>
      <c r="R22" s="17">
        <f>IF(M22="","",M22-TODAY())</f>
        <v/>
      </c>
      <c r="S22" s="17">
        <f>IF(D22="","",IF(OR(P22="Published",P22="Cancelled"),"CLOSED",IF(M22="","NO DATE",IF(R22&lt;0,"OVERDUE",IF(R22&lt;=3,"DUE SOON","ON TRACK")))))</f>
        <v/>
      </c>
      <c r="T22" s="16" t="n"/>
      <c r="U22" s="16" t="n"/>
      <c r="V22" s="16" t="n"/>
      <c r="W22" s="16" t="n"/>
      <c r="X22" s="16" t="n"/>
    </row>
    <row r="23" ht="38" customHeight="1">
      <c r="A23" s="17">
        <f>IF(D23="","","CT-"&amp;TEXT(ROW()-6,"0000"))</f>
        <v/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8" t="n"/>
      <c r="N23" s="16" t="n"/>
      <c r="O23" s="16" t="n"/>
      <c r="P23" s="16" t="n"/>
      <c r="Q23" s="17">
        <f>IF(D23="","",IF(OR(P23="Idea",P23="Briefed",P23="Drafting",P23="Design"),"IN PROGRESS",IF(OR(P23="Review",P23="Scheduled",P23="Published"),IF(OR(T23="",U23=""),"BLOCKED","READY"),"N/A")))</f>
        <v/>
      </c>
      <c r="R23" s="17">
        <f>IF(M23="","",M23-TODAY())</f>
        <v/>
      </c>
      <c r="S23" s="17">
        <f>IF(D23="","",IF(OR(P23="Published",P23="Cancelled"),"CLOSED",IF(M23="","NO DATE",IF(R23&lt;0,"OVERDUE",IF(R23&lt;=3,"DUE SOON","ON TRACK")))))</f>
        <v/>
      </c>
      <c r="T23" s="16" t="n"/>
      <c r="U23" s="16" t="n"/>
      <c r="V23" s="16" t="n"/>
      <c r="W23" s="16" t="n"/>
      <c r="X23" s="16" t="n"/>
    </row>
    <row r="24" ht="38" customHeight="1">
      <c r="A24" s="17">
        <f>IF(D24="","","CT-"&amp;TEXT(ROW()-6,"0000"))</f>
        <v/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8" t="n"/>
      <c r="N24" s="16" t="n"/>
      <c r="O24" s="16" t="n"/>
      <c r="P24" s="16" t="n"/>
      <c r="Q24" s="17">
        <f>IF(D24="","",IF(OR(P24="Idea",P24="Briefed",P24="Drafting",P24="Design"),"IN PROGRESS",IF(OR(P24="Review",P24="Scheduled",P24="Published"),IF(OR(T24="",U24=""),"BLOCKED","READY"),"N/A")))</f>
        <v/>
      </c>
      <c r="R24" s="17">
        <f>IF(M24="","",M24-TODAY())</f>
        <v/>
      </c>
      <c r="S24" s="17">
        <f>IF(D24="","",IF(OR(P24="Published",P24="Cancelled"),"CLOSED",IF(M24="","NO DATE",IF(R24&lt;0,"OVERDUE",IF(R24&lt;=3,"DUE SOON","ON TRACK")))))</f>
        <v/>
      </c>
      <c r="T24" s="16" t="n"/>
      <c r="U24" s="16" t="n"/>
      <c r="V24" s="16" t="n"/>
      <c r="W24" s="16" t="n"/>
      <c r="X24" s="16" t="n"/>
    </row>
    <row r="25" ht="38" customHeight="1">
      <c r="A25" s="17">
        <f>IF(D25="","","CT-"&amp;TEXT(ROW()-6,"0000"))</f>
        <v/>
      </c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8" t="n"/>
      <c r="N25" s="16" t="n"/>
      <c r="O25" s="16" t="n"/>
      <c r="P25" s="16" t="n"/>
      <c r="Q25" s="17">
        <f>IF(D25="","",IF(OR(P25="Idea",P25="Briefed",P25="Drafting",P25="Design"),"IN PROGRESS",IF(OR(P25="Review",P25="Scheduled",P25="Published"),IF(OR(T25="",U25=""),"BLOCKED","READY"),"N/A")))</f>
        <v/>
      </c>
      <c r="R25" s="17">
        <f>IF(M25="","",M25-TODAY())</f>
        <v/>
      </c>
      <c r="S25" s="17">
        <f>IF(D25="","",IF(OR(P25="Published",P25="Cancelled"),"CLOSED",IF(M25="","NO DATE",IF(R25&lt;0,"OVERDUE",IF(R25&lt;=3,"DUE SOON","ON TRACK")))))</f>
        <v/>
      </c>
      <c r="T25" s="16" t="n"/>
      <c r="U25" s="16" t="n"/>
      <c r="V25" s="16" t="n"/>
      <c r="W25" s="16" t="n"/>
      <c r="X25" s="16" t="n"/>
    </row>
    <row r="26" ht="38" customHeight="1">
      <c r="A26" s="17">
        <f>IF(D26="","","CT-"&amp;TEXT(ROW()-6,"0000"))</f>
        <v/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16" t="n"/>
      <c r="M26" s="18" t="n"/>
      <c r="N26" s="16" t="n"/>
      <c r="O26" s="16" t="n"/>
      <c r="P26" s="16" t="n"/>
      <c r="Q26" s="17">
        <f>IF(D26="","",IF(OR(P26="Idea",P26="Briefed",P26="Drafting",P26="Design"),"IN PROGRESS",IF(OR(P26="Review",P26="Scheduled",P26="Published"),IF(OR(T26="",U26=""),"BLOCKED","READY"),"N/A")))</f>
        <v/>
      </c>
      <c r="R26" s="17">
        <f>IF(M26="","",M26-TODAY())</f>
        <v/>
      </c>
      <c r="S26" s="17">
        <f>IF(D26="","",IF(OR(P26="Published",P26="Cancelled"),"CLOSED",IF(M26="","NO DATE",IF(R26&lt;0,"OVERDUE",IF(R26&lt;=3,"DUE SOON","ON TRACK")))))</f>
        <v/>
      </c>
      <c r="T26" s="16" t="n"/>
      <c r="U26" s="16" t="n"/>
      <c r="V26" s="16" t="n"/>
      <c r="W26" s="16" t="n"/>
      <c r="X26" s="16" t="n"/>
    </row>
    <row r="27" ht="38" customHeight="1">
      <c r="A27" s="17">
        <f>IF(D27="","","CT-"&amp;TEXT(ROW()-6,"0000"))</f>
        <v/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8" t="n"/>
      <c r="N27" s="16" t="n"/>
      <c r="O27" s="16" t="n"/>
      <c r="P27" s="16" t="n"/>
      <c r="Q27" s="17">
        <f>IF(D27="","",IF(OR(P27="Idea",P27="Briefed",P27="Drafting",P27="Design"),"IN PROGRESS",IF(OR(P27="Review",P27="Scheduled",P27="Published"),IF(OR(T27="",U27=""),"BLOCKED","READY"),"N/A")))</f>
        <v/>
      </c>
      <c r="R27" s="17">
        <f>IF(M27="","",M27-TODAY())</f>
        <v/>
      </c>
      <c r="S27" s="17">
        <f>IF(D27="","",IF(OR(P27="Published",P27="Cancelled"),"CLOSED",IF(M27="","NO DATE",IF(R27&lt;0,"OVERDUE",IF(R27&lt;=3,"DUE SOON","ON TRACK")))))</f>
        <v/>
      </c>
      <c r="T27" s="16" t="n"/>
      <c r="U27" s="16" t="n"/>
      <c r="V27" s="16" t="n"/>
      <c r="W27" s="16" t="n"/>
      <c r="X27" s="16" t="n"/>
    </row>
    <row r="28" ht="38" customHeight="1">
      <c r="A28" s="17">
        <f>IF(D28="","","CT-"&amp;TEXT(ROW()-6,"0000"))</f>
        <v/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8" t="n"/>
      <c r="N28" s="16" t="n"/>
      <c r="O28" s="16" t="n"/>
      <c r="P28" s="16" t="n"/>
      <c r="Q28" s="17">
        <f>IF(D28="","",IF(OR(P28="Idea",P28="Briefed",P28="Drafting",P28="Design"),"IN PROGRESS",IF(OR(P28="Review",P28="Scheduled",P28="Published"),IF(OR(T28="",U28=""),"BLOCKED","READY"),"N/A")))</f>
        <v/>
      </c>
      <c r="R28" s="17">
        <f>IF(M28="","",M28-TODAY())</f>
        <v/>
      </c>
      <c r="S28" s="17">
        <f>IF(D28="","",IF(OR(P28="Published",P28="Cancelled"),"CLOSED",IF(M28="","NO DATE",IF(R28&lt;0,"OVERDUE",IF(R28&lt;=3,"DUE SOON","ON TRACK")))))</f>
        <v/>
      </c>
      <c r="T28" s="16" t="n"/>
      <c r="U28" s="16" t="n"/>
      <c r="V28" s="16" t="n"/>
      <c r="W28" s="16" t="n"/>
      <c r="X28" s="16" t="n"/>
    </row>
    <row r="29" ht="38" customHeight="1">
      <c r="A29" s="17">
        <f>IF(D29="","","CT-"&amp;TEXT(ROW()-6,"0000"))</f>
        <v/>
      </c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8" t="n"/>
      <c r="N29" s="16" t="n"/>
      <c r="O29" s="16" t="n"/>
      <c r="P29" s="16" t="n"/>
      <c r="Q29" s="17">
        <f>IF(D29="","",IF(OR(P29="Idea",P29="Briefed",P29="Drafting",P29="Design"),"IN PROGRESS",IF(OR(P29="Review",P29="Scheduled",P29="Published"),IF(OR(T29="",U29=""),"BLOCKED","READY"),"N/A")))</f>
        <v/>
      </c>
      <c r="R29" s="17">
        <f>IF(M29="","",M29-TODAY())</f>
        <v/>
      </c>
      <c r="S29" s="17">
        <f>IF(D29="","",IF(OR(P29="Published",P29="Cancelled"),"CLOSED",IF(M29="","NO DATE",IF(R29&lt;0,"OVERDUE",IF(R29&lt;=3,"DUE SOON","ON TRACK")))))</f>
        <v/>
      </c>
      <c r="T29" s="16" t="n"/>
      <c r="U29" s="16" t="n"/>
      <c r="V29" s="16" t="n"/>
      <c r="W29" s="16" t="n"/>
      <c r="X29" s="16" t="n"/>
    </row>
    <row r="30" ht="38" customHeight="1">
      <c r="A30" s="17">
        <f>IF(D30="","","CT-"&amp;TEXT(ROW()-6,"0000"))</f>
        <v/>
      </c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8" t="n"/>
      <c r="N30" s="16" t="n"/>
      <c r="O30" s="16" t="n"/>
      <c r="P30" s="16" t="n"/>
      <c r="Q30" s="17">
        <f>IF(D30="","",IF(OR(P30="Idea",P30="Briefed",P30="Drafting",P30="Design"),"IN PROGRESS",IF(OR(P30="Review",P30="Scheduled",P30="Published"),IF(OR(T30="",U30=""),"BLOCKED","READY"),"N/A")))</f>
        <v/>
      </c>
      <c r="R30" s="17">
        <f>IF(M30="","",M30-TODAY())</f>
        <v/>
      </c>
      <c r="S30" s="17">
        <f>IF(D30="","",IF(OR(P30="Published",P30="Cancelled"),"CLOSED",IF(M30="","NO DATE",IF(R30&lt;0,"OVERDUE",IF(R30&lt;=3,"DUE SOON","ON TRACK")))))</f>
        <v/>
      </c>
      <c r="T30" s="16" t="n"/>
      <c r="U30" s="16" t="n"/>
      <c r="V30" s="16" t="n"/>
      <c r="W30" s="16" t="n"/>
      <c r="X30" s="16" t="n"/>
    </row>
    <row r="31" ht="38" customHeight="1">
      <c r="A31" s="17">
        <f>IF(D31="","","CT-"&amp;TEXT(ROW()-6,"0000"))</f>
        <v/>
      </c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8" t="n"/>
      <c r="N31" s="16" t="n"/>
      <c r="O31" s="16" t="n"/>
      <c r="P31" s="16" t="n"/>
      <c r="Q31" s="17">
        <f>IF(D31="","",IF(OR(P31="Idea",P31="Briefed",P31="Drafting",P31="Design"),"IN PROGRESS",IF(OR(P31="Review",P31="Scheduled",P31="Published"),IF(OR(T31="",U31=""),"BLOCKED","READY"),"N/A")))</f>
        <v/>
      </c>
      <c r="R31" s="17">
        <f>IF(M31="","",M31-TODAY())</f>
        <v/>
      </c>
      <c r="S31" s="17">
        <f>IF(D31="","",IF(OR(P31="Published",P31="Cancelled"),"CLOSED",IF(M31="","NO DATE",IF(R31&lt;0,"OVERDUE",IF(R31&lt;=3,"DUE SOON","ON TRACK")))))</f>
        <v/>
      </c>
      <c r="T31" s="16" t="n"/>
      <c r="U31" s="16" t="n"/>
      <c r="V31" s="16" t="n"/>
      <c r="W31" s="16" t="n"/>
      <c r="X31" s="16" t="n"/>
    </row>
    <row r="32" ht="38" customHeight="1">
      <c r="A32" s="17">
        <f>IF(D32="","","CT-"&amp;TEXT(ROW()-6,"0000"))</f>
        <v/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8" t="n"/>
      <c r="N32" s="16" t="n"/>
      <c r="O32" s="16" t="n"/>
      <c r="P32" s="16" t="n"/>
      <c r="Q32" s="17">
        <f>IF(D32="","",IF(OR(P32="Idea",P32="Briefed",P32="Drafting",P32="Design"),"IN PROGRESS",IF(OR(P32="Review",P32="Scheduled",P32="Published"),IF(OR(T32="",U32=""),"BLOCKED","READY"),"N/A")))</f>
        <v/>
      </c>
      <c r="R32" s="17">
        <f>IF(M32="","",M32-TODAY())</f>
        <v/>
      </c>
      <c r="S32" s="17">
        <f>IF(D32="","",IF(OR(P32="Published",P32="Cancelled"),"CLOSED",IF(M32="","NO DATE",IF(R32&lt;0,"OVERDUE",IF(R32&lt;=3,"DUE SOON","ON TRACK")))))</f>
        <v/>
      </c>
      <c r="T32" s="16" t="n"/>
      <c r="U32" s="16" t="n"/>
      <c r="V32" s="16" t="n"/>
      <c r="W32" s="16" t="n"/>
      <c r="X32" s="16" t="n"/>
    </row>
    <row r="33" ht="38" customHeight="1">
      <c r="A33" s="17">
        <f>IF(D33="","","CT-"&amp;TEXT(ROW()-6,"0000"))</f>
        <v/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8" t="n"/>
      <c r="N33" s="16" t="n"/>
      <c r="O33" s="16" t="n"/>
      <c r="P33" s="16" t="n"/>
      <c r="Q33" s="17">
        <f>IF(D33="","",IF(OR(P33="Idea",P33="Briefed",P33="Drafting",P33="Design"),"IN PROGRESS",IF(OR(P33="Review",P33="Scheduled",P33="Published"),IF(OR(T33="",U33=""),"BLOCKED","READY"),"N/A")))</f>
        <v/>
      </c>
      <c r="R33" s="17">
        <f>IF(M33="","",M33-TODAY())</f>
        <v/>
      </c>
      <c r="S33" s="17">
        <f>IF(D33="","",IF(OR(P33="Published",P33="Cancelled"),"CLOSED",IF(M33="","NO DATE",IF(R33&lt;0,"OVERDUE",IF(R33&lt;=3,"DUE SOON","ON TRACK")))))</f>
        <v/>
      </c>
      <c r="T33" s="16" t="n"/>
      <c r="U33" s="16" t="n"/>
      <c r="V33" s="16" t="n"/>
      <c r="W33" s="16" t="n"/>
      <c r="X33" s="16" t="n"/>
    </row>
    <row r="34" ht="38" customHeight="1">
      <c r="A34" s="17">
        <f>IF(D34="","","CT-"&amp;TEXT(ROW()-6,"0000"))</f>
        <v/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8" t="n"/>
      <c r="N34" s="16" t="n"/>
      <c r="O34" s="16" t="n"/>
      <c r="P34" s="16" t="n"/>
      <c r="Q34" s="17">
        <f>IF(D34="","",IF(OR(P34="Idea",P34="Briefed",P34="Drafting",P34="Design"),"IN PROGRESS",IF(OR(P34="Review",P34="Scheduled",P34="Published"),IF(OR(T34="",U34=""),"BLOCKED","READY"),"N/A")))</f>
        <v/>
      </c>
      <c r="R34" s="17">
        <f>IF(M34="","",M34-TODAY())</f>
        <v/>
      </c>
      <c r="S34" s="17">
        <f>IF(D34="","",IF(OR(P34="Published",P34="Cancelled"),"CLOSED",IF(M34="","NO DATE",IF(R34&lt;0,"OVERDUE",IF(R34&lt;=3,"DUE SOON","ON TRACK")))))</f>
        <v/>
      </c>
      <c r="T34" s="16" t="n"/>
      <c r="U34" s="16" t="n"/>
      <c r="V34" s="16" t="n"/>
      <c r="W34" s="16" t="n"/>
      <c r="X34" s="16" t="n"/>
    </row>
    <row r="35" ht="38" customHeight="1">
      <c r="A35" s="17">
        <f>IF(D35="","","CT-"&amp;TEXT(ROW()-6,"0000"))</f>
        <v/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8" t="n"/>
      <c r="N35" s="16" t="n"/>
      <c r="O35" s="16" t="n"/>
      <c r="P35" s="16" t="n"/>
      <c r="Q35" s="17">
        <f>IF(D35="","",IF(OR(P35="Idea",P35="Briefed",P35="Drafting",P35="Design"),"IN PROGRESS",IF(OR(P35="Review",P35="Scheduled",P35="Published"),IF(OR(T35="",U35=""),"BLOCKED","READY"),"N/A")))</f>
        <v/>
      </c>
      <c r="R35" s="17">
        <f>IF(M35="","",M35-TODAY())</f>
        <v/>
      </c>
      <c r="S35" s="17">
        <f>IF(D35="","",IF(OR(P35="Published",P35="Cancelled"),"CLOSED",IF(M35="","NO DATE",IF(R35&lt;0,"OVERDUE",IF(R35&lt;=3,"DUE SOON","ON TRACK")))))</f>
        <v/>
      </c>
      <c r="T35" s="16" t="n"/>
      <c r="U35" s="16" t="n"/>
      <c r="V35" s="16" t="n"/>
      <c r="W35" s="16" t="n"/>
      <c r="X35" s="16" t="n"/>
    </row>
    <row r="36" ht="38" customHeight="1">
      <c r="A36" s="17">
        <f>IF(D36="","","CT-"&amp;TEXT(ROW()-6,"0000"))</f>
        <v/>
      </c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8" t="n"/>
      <c r="N36" s="16" t="n"/>
      <c r="O36" s="16" t="n"/>
      <c r="P36" s="16" t="n"/>
      <c r="Q36" s="17">
        <f>IF(D36="","",IF(OR(P36="Idea",P36="Briefed",P36="Drafting",P36="Design"),"IN PROGRESS",IF(OR(P36="Review",P36="Scheduled",P36="Published"),IF(OR(T36="",U36=""),"BLOCKED","READY"),"N/A")))</f>
        <v/>
      </c>
      <c r="R36" s="17">
        <f>IF(M36="","",M36-TODAY())</f>
        <v/>
      </c>
      <c r="S36" s="17">
        <f>IF(D36="","",IF(OR(P36="Published",P36="Cancelled"),"CLOSED",IF(M36="","NO DATE",IF(R36&lt;0,"OVERDUE",IF(R36&lt;=3,"DUE SOON","ON TRACK")))))</f>
        <v/>
      </c>
      <c r="T36" s="16" t="n"/>
      <c r="U36" s="16" t="n"/>
      <c r="V36" s="16" t="n"/>
      <c r="W36" s="16" t="n"/>
      <c r="X36" s="16" t="n"/>
    </row>
    <row r="37" ht="38" customHeight="1">
      <c r="A37" s="17">
        <f>IF(D37="","","CT-"&amp;TEXT(ROW()-6,"0000"))</f>
        <v/>
      </c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6" t="n"/>
      <c r="L37" s="16" t="n"/>
      <c r="M37" s="18" t="n"/>
      <c r="N37" s="16" t="n"/>
      <c r="O37" s="16" t="n"/>
      <c r="P37" s="16" t="n"/>
      <c r="Q37" s="17">
        <f>IF(D37="","",IF(OR(P37="Idea",P37="Briefed",P37="Drafting",P37="Design"),"IN PROGRESS",IF(OR(P37="Review",P37="Scheduled",P37="Published"),IF(OR(T37="",U37=""),"BLOCKED","READY"),"N/A")))</f>
        <v/>
      </c>
      <c r="R37" s="17">
        <f>IF(M37="","",M37-TODAY())</f>
        <v/>
      </c>
      <c r="S37" s="17">
        <f>IF(D37="","",IF(OR(P37="Published",P37="Cancelled"),"CLOSED",IF(M37="","NO DATE",IF(R37&lt;0,"OVERDUE",IF(R37&lt;=3,"DUE SOON","ON TRACK")))))</f>
        <v/>
      </c>
      <c r="T37" s="16" t="n"/>
      <c r="U37" s="16" t="n"/>
      <c r="V37" s="16" t="n"/>
      <c r="W37" s="16" t="n"/>
      <c r="X37" s="16" t="n"/>
    </row>
    <row r="38" ht="38" customHeight="1">
      <c r="A38" s="17">
        <f>IF(D38="","","CT-"&amp;TEXT(ROW()-6,"0000"))</f>
        <v/>
      </c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6" t="n"/>
      <c r="L38" s="16" t="n"/>
      <c r="M38" s="18" t="n"/>
      <c r="N38" s="16" t="n"/>
      <c r="O38" s="16" t="n"/>
      <c r="P38" s="16" t="n"/>
      <c r="Q38" s="17">
        <f>IF(D38="","",IF(OR(P38="Idea",P38="Briefed",P38="Drafting",P38="Design"),"IN PROGRESS",IF(OR(P38="Review",P38="Scheduled",P38="Published"),IF(OR(T38="",U38=""),"BLOCKED","READY"),"N/A")))</f>
        <v/>
      </c>
      <c r="R38" s="17">
        <f>IF(M38="","",M38-TODAY())</f>
        <v/>
      </c>
      <c r="S38" s="17">
        <f>IF(D38="","",IF(OR(P38="Published",P38="Cancelled"),"CLOSED",IF(M38="","NO DATE",IF(R38&lt;0,"OVERDUE",IF(R38&lt;=3,"DUE SOON","ON TRACK")))))</f>
        <v/>
      </c>
      <c r="T38" s="16" t="n"/>
      <c r="U38" s="16" t="n"/>
      <c r="V38" s="16" t="n"/>
      <c r="W38" s="16" t="n"/>
      <c r="X38" s="16" t="n"/>
    </row>
    <row r="39" ht="38" customHeight="1">
      <c r="A39" s="17">
        <f>IF(D39="","","CT-"&amp;TEXT(ROW()-6,"0000"))</f>
        <v/>
      </c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8" t="n"/>
      <c r="N39" s="16" t="n"/>
      <c r="O39" s="16" t="n"/>
      <c r="P39" s="16" t="n"/>
      <c r="Q39" s="17">
        <f>IF(D39="","",IF(OR(P39="Idea",P39="Briefed",P39="Drafting",P39="Design"),"IN PROGRESS",IF(OR(P39="Review",P39="Scheduled",P39="Published"),IF(OR(T39="",U39=""),"BLOCKED","READY"),"N/A")))</f>
        <v/>
      </c>
      <c r="R39" s="17">
        <f>IF(M39="","",M39-TODAY())</f>
        <v/>
      </c>
      <c r="S39" s="17">
        <f>IF(D39="","",IF(OR(P39="Published",P39="Cancelled"),"CLOSED",IF(M39="","NO DATE",IF(R39&lt;0,"OVERDUE",IF(R39&lt;=3,"DUE SOON","ON TRACK")))))</f>
        <v/>
      </c>
      <c r="T39" s="16" t="n"/>
      <c r="U39" s="16" t="n"/>
      <c r="V39" s="16" t="n"/>
      <c r="W39" s="16" t="n"/>
      <c r="X39" s="16" t="n"/>
    </row>
    <row r="40" ht="38" customHeight="1">
      <c r="A40" s="17">
        <f>IF(D40="","","CT-"&amp;TEXT(ROW()-6,"0000"))</f>
        <v/>
      </c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6" t="n"/>
      <c r="L40" s="16" t="n"/>
      <c r="M40" s="18" t="n"/>
      <c r="N40" s="16" t="n"/>
      <c r="O40" s="16" t="n"/>
      <c r="P40" s="16" t="n"/>
      <c r="Q40" s="17">
        <f>IF(D40="","",IF(OR(P40="Idea",P40="Briefed",P40="Drafting",P40="Design"),"IN PROGRESS",IF(OR(P40="Review",P40="Scheduled",P40="Published"),IF(OR(T40="",U40=""),"BLOCKED","READY"),"N/A")))</f>
        <v/>
      </c>
      <c r="R40" s="17">
        <f>IF(M40="","",M40-TODAY())</f>
        <v/>
      </c>
      <c r="S40" s="17">
        <f>IF(D40="","",IF(OR(P40="Published",P40="Cancelled"),"CLOSED",IF(M40="","NO DATE",IF(R40&lt;0,"OVERDUE",IF(R40&lt;=3,"DUE SOON","ON TRACK")))))</f>
        <v/>
      </c>
      <c r="T40" s="16" t="n"/>
      <c r="U40" s="16" t="n"/>
      <c r="V40" s="16" t="n"/>
      <c r="W40" s="16" t="n"/>
      <c r="X40" s="16" t="n"/>
    </row>
    <row r="41" ht="38" customHeight="1">
      <c r="A41" s="17">
        <f>IF(D41="","","CT-"&amp;TEXT(ROW()-6,"0000"))</f>
        <v/>
      </c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6" t="n"/>
      <c r="L41" s="16" t="n"/>
      <c r="M41" s="18" t="n"/>
      <c r="N41" s="16" t="n"/>
      <c r="O41" s="16" t="n"/>
      <c r="P41" s="16" t="n"/>
      <c r="Q41" s="17">
        <f>IF(D41="","",IF(OR(P41="Idea",P41="Briefed",P41="Drafting",P41="Design"),"IN PROGRESS",IF(OR(P41="Review",P41="Scheduled",P41="Published"),IF(OR(T41="",U41=""),"BLOCKED","READY"),"N/A")))</f>
        <v/>
      </c>
      <c r="R41" s="17">
        <f>IF(M41="","",M41-TODAY())</f>
        <v/>
      </c>
      <c r="S41" s="17">
        <f>IF(D41="","",IF(OR(P41="Published",P41="Cancelled"),"CLOSED",IF(M41="","NO DATE",IF(R41&lt;0,"OVERDUE",IF(R41&lt;=3,"DUE SOON","ON TRACK")))))</f>
        <v/>
      </c>
      <c r="T41" s="16" t="n"/>
      <c r="U41" s="16" t="n"/>
      <c r="V41" s="16" t="n"/>
      <c r="W41" s="16" t="n"/>
      <c r="X41" s="16" t="n"/>
    </row>
    <row r="42" ht="38" customHeight="1">
      <c r="A42" s="17">
        <f>IF(D42="","","CT-"&amp;TEXT(ROW()-6,"0000"))</f>
        <v/>
      </c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8" t="n"/>
      <c r="N42" s="16" t="n"/>
      <c r="O42" s="16" t="n"/>
      <c r="P42" s="16" t="n"/>
      <c r="Q42" s="17">
        <f>IF(D42="","",IF(OR(P42="Idea",P42="Briefed",P42="Drafting",P42="Design"),"IN PROGRESS",IF(OR(P42="Review",P42="Scheduled",P42="Published"),IF(OR(T42="",U42=""),"BLOCKED","READY"),"N/A")))</f>
        <v/>
      </c>
      <c r="R42" s="17">
        <f>IF(M42="","",M42-TODAY())</f>
        <v/>
      </c>
      <c r="S42" s="17">
        <f>IF(D42="","",IF(OR(P42="Published",P42="Cancelled"),"CLOSED",IF(M42="","NO DATE",IF(R42&lt;0,"OVERDUE",IF(R42&lt;=3,"DUE SOON","ON TRACK")))))</f>
        <v/>
      </c>
      <c r="T42" s="16" t="n"/>
      <c r="U42" s="16" t="n"/>
      <c r="V42" s="16" t="n"/>
      <c r="W42" s="16" t="n"/>
      <c r="X42" s="16" t="n"/>
    </row>
    <row r="43" ht="38" customHeight="1">
      <c r="A43" s="17">
        <f>IF(D43="","","CT-"&amp;TEXT(ROW()-6,"0000"))</f>
        <v/>
      </c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6" t="n"/>
      <c r="L43" s="16" t="n"/>
      <c r="M43" s="18" t="n"/>
      <c r="N43" s="16" t="n"/>
      <c r="O43" s="16" t="n"/>
      <c r="P43" s="16" t="n"/>
      <c r="Q43" s="17">
        <f>IF(D43="","",IF(OR(P43="Idea",P43="Briefed",P43="Drafting",P43="Design"),"IN PROGRESS",IF(OR(P43="Review",P43="Scheduled",P43="Published"),IF(OR(T43="",U43=""),"BLOCKED","READY"),"N/A")))</f>
        <v/>
      </c>
      <c r="R43" s="17">
        <f>IF(M43="","",M43-TODAY())</f>
        <v/>
      </c>
      <c r="S43" s="17">
        <f>IF(D43="","",IF(OR(P43="Published",P43="Cancelled"),"CLOSED",IF(M43="","NO DATE",IF(R43&lt;0,"OVERDUE",IF(R43&lt;=3,"DUE SOON","ON TRACK")))))</f>
        <v/>
      </c>
      <c r="T43" s="16" t="n"/>
      <c r="U43" s="16" t="n"/>
      <c r="V43" s="16" t="n"/>
      <c r="W43" s="16" t="n"/>
      <c r="X43" s="16" t="n"/>
    </row>
    <row r="44" ht="38" customHeight="1">
      <c r="A44" s="17">
        <f>IF(D44="","","CT-"&amp;TEXT(ROW()-6,"0000"))</f>
        <v/>
      </c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6" t="n"/>
      <c r="L44" s="16" t="n"/>
      <c r="M44" s="18" t="n"/>
      <c r="N44" s="16" t="n"/>
      <c r="O44" s="16" t="n"/>
      <c r="P44" s="16" t="n"/>
      <c r="Q44" s="17">
        <f>IF(D44="","",IF(OR(P44="Idea",P44="Briefed",P44="Drafting",P44="Design"),"IN PROGRESS",IF(OR(P44="Review",P44="Scheduled",P44="Published"),IF(OR(T44="",U44=""),"BLOCKED","READY"),"N/A")))</f>
        <v/>
      </c>
      <c r="R44" s="17">
        <f>IF(M44="","",M44-TODAY())</f>
        <v/>
      </c>
      <c r="S44" s="17">
        <f>IF(D44="","",IF(OR(P44="Published",P44="Cancelled"),"CLOSED",IF(M44="","NO DATE",IF(R44&lt;0,"OVERDUE",IF(R44&lt;=3,"DUE SOON","ON TRACK")))))</f>
        <v/>
      </c>
      <c r="T44" s="16" t="n"/>
      <c r="U44" s="16" t="n"/>
      <c r="V44" s="16" t="n"/>
      <c r="W44" s="16" t="n"/>
      <c r="X44" s="16" t="n"/>
    </row>
    <row r="45" ht="38" customHeight="1">
      <c r="A45" s="17">
        <f>IF(D45="","","CT-"&amp;TEXT(ROW()-6,"0000"))</f>
        <v/>
      </c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6" t="n"/>
      <c r="L45" s="16" t="n"/>
      <c r="M45" s="18" t="n"/>
      <c r="N45" s="16" t="n"/>
      <c r="O45" s="16" t="n"/>
      <c r="P45" s="16" t="n"/>
      <c r="Q45" s="17">
        <f>IF(D45="","",IF(OR(P45="Idea",P45="Briefed",P45="Drafting",P45="Design"),"IN PROGRESS",IF(OR(P45="Review",P45="Scheduled",P45="Published"),IF(OR(T45="",U45=""),"BLOCKED","READY"),"N/A")))</f>
        <v/>
      </c>
      <c r="R45" s="17">
        <f>IF(M45="","",M45-TODAY())</f>
        <v/>
      </c>
      <c r="S45" s="17">
        <f>IF(D45="","",IF(OR(P45="Published",P45="Cancelled"),"CLOSED",IF(M45="","NO DATE",IF(R45&lt;0,"OVERDUE",IF(R45&lt;=3,"DUE SOON","ON TRACK")))))</f>
        <v/>
      </c>
      <c r="T45" s="16" t="n"/>
      <c r="U45" s="16" t="n"/>
      <c r="V45" s="16" t="n"/>
      <c r="W45" s="16" t="n"/>
      <c r="X45" s="16" t="n"/>
    </row>
    <row r="46" ht="38" customHeight="1">
      <c r="A46" s="17">
        <f>IF(D46="","","CT-"&amp;TEXT(ROW()-6,"0000"))</f>
        <v/>
      </c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6" t="n"/>
      <c r="L46" s="16" t="n"/>
      <c r="M46" s="18" t="n"/>
      <c r="N46" s="16" t="n"/>
      <c r="O46" s="16" t="n"/>
      <c r="P46" s="16" t="n"/>
      <c r="Q46" s="17">
        <f>IF(D46="","",IF(OR(P46="Idea",P46="Briefed",P46="Drafting",P46="Design"),"IN PROGRESS",IF(OR(P46="Review",P46="Scheduled",P46="Published"),IF(OR(T46="",U46=""),"BLOCKED","READY"),"N/A")))</f>
        <v/>
      </c>
      <c r="R46" s="17">
        <f>IF(M46="","",M46-TODAY())</f>
        <v/>
      </c>
      <c r="S46" s="17">
        <f>IF(D46="","",IF(OR(P46="Published",P46="Cancelled"),"CLOSED",IF(M46="","NO DATE",IF(R46&lt;0,"OVERDUE",IF(R46&lt;=3,"DUE SOON","ON TRACK")))))</f>
        <v/>
      </c>
      <c r="T46" s="16" t="n"/>
      <c r="U46" s="16" t="n"/>
      <c r="V46" s="16" t="n"/>
      <c r="W46" s="16" t="n"/>
      <c r="X46" s="16" t="n"/>
    </row>
    <row r="47" ht="38" customHeight="1">
      <c r="A47" s="17">
        <f>IF(D47="","","CT-"&amp;TEXT(ROW()-6,"0000"))</f>
        <v/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8" t="n"/>
      <c r="N47" s="16" t="n"/>
      <c r="O47" s="16" t="n"/>
      <c r="P47" s="16" t="n"/>
      <c r="Q47" s="17">
        <f>IF(D47="","",IF(OR(P47="Idea",P47="Briefed",P47="Drafting",P47="Design"),"IN PROGRESS",IF(OR(P47="Review",P47="Scheduled",P47="Published"),IF(OR(T47="",U47=""),"BLOCKED","READY"),"N/A")))</f>
        <v/>
      </c>
      <c r="R47" s="17">
        <f>IF(M47="","",M47-TODAY())</f>
        <v/>
      </c>
      <c r="S47" s="17">
        <f>IF(D47="","",IF(OR(P47="Published",P47="Cancelled"),"CLOSED",IF(M47="","NO DATE",IF(R47&lt;0,"OVERDUE",IF(R47&lt;=3,"DUE SOON","ON TRACK")))))</f>
        <v/>
      </c>
      <c r="T47" s="16" t="n"/>
      <c r="U47" s="16" t="n"/>
      <c r="V47" s="16" t="n"/>
      <c r="W47" s="16" t="n"/>
      <c r="X47" s="16" t="n"/>
    </row>
    <row r="48" ht="38" customHeight="1">
      <c r="A48" s="17">
        <f>IF(D48="","","CT-"&amp;TEXT(ROW()-6,"0000"))</f>
        <v/>
      </c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8" t="n"/>
      <c r="N48" s="16" t="n"/>
      <c r="O48" s="16" t="n"/>
      <c r="P48" s="16" t="n"/>
      <c r="Q48" s="17">
        <f>IF(D48="","",IF(OR(P48="Idea",P48="Briefed",P48="Drafting",P48="Design"),"IN PROGRESS",IF(OR(P48="Review",P48="Scheduled",P48="Published"),IF(OR(T48="",U48=""),"BLOCKED","READY"),"N/A")))</f>
        <v/>
      </c>
      <c r="R48" s="17">
        <f>IF(M48="","",M48-TODAY())</f>
        <v/>
      </c>
      <c r="S48" s="17">
        <f>IF(D48="","",IF(OR(P48="Published",P48="Cancelled"),"CLOSED",IF(M48="","NO DATE",IF(R48&lt;0,"OVERDUE",IF(R48&lt;=3,"DUE SOON","ON TRACK")))))</f>
        <v/>
      </c>
      <c r="T48" s="16" t="n"/>
      <c r="U48" s="16" t="n"/>
      <c r="V48" s="16" t="n"/>
      <c r="W48" s="16" t="n"/>
      <c r="X48" s="16" t="n"/>
    </row>
    <row r="49" ht="38" customHeight="1">
      <c r="A49" s="17">
        <f>IF(D49="","","CT-"&amp;TEXT(ROW()-6,"0000"))</f>
        <v/>
      </c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8" t="n"/>
      <c r="N49" s="16" t="n"/>
      <c r="O49" s="16" t="n"/>
      <c r="P49" s="16" t="n"/>
      <c r="Q49" s="17">
        <f>IF(D49="","",IF(OR(P49="Idea",P49="Briefed",P49="Drafting",P49="Design"),"IN PROGRESS",IF(OR(P49="Review",P49="Scheduled",P49="Published"),IF(OR(T49="",U49=""),"BLOCKED","READY"),"N/A")))</f>
        <v/>
      </c>
      <c r="R49" s="17">
        <f>IF(M49="","",M49-TODAY())</f>
        <v/>
      </c>
      <c r="S49" s="17">
        <f>IF(D49="","",IF(OR(P49="Published",P49="Cancelled"),"CLOSED",IF(M49="","NO DATE",IF(R49&lt;0,"OVERDUE",IF(R49&lt;=3,"DUE SOON","ON TRACK")))))</f>
        <v/>
      </c>
      <c r="T49" s="16" t="n"/>
      <c r="U49" s="16" t="n"/>
      <c r="V49" s="16" t="n"/>
      <c r="W49" s="16" t="n"/>
      <c r="X49" s="16" t="n"/>
    </row>
    <row r="50" ht="38" customHeight="1">
      <c r="A50" s="17">
        <f>IF(D50="","","CT-"&amp;TEXT(ROW()-6,"0000"))</f>
        <v/>
      </c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6" t="n"/>
      <c r="L50" s="16" t="n"/>
      <c r="M50" s="18" t="n"/>
      <c r="N50" s="16" t="n"/>
      <c r="O50" s="16" t="n"/>
      <c r="P50" s="16" t="n"/>
      <c r="Q50" s="17">
        <f>IF(D50="","",IF(OR(P50="Idea",P50="Briefed",P50="Drafting",P50="Design"),"IN PROGRESS",IF(OR(P50="Review",P50="Scheduled",P50="Published"),IF(OR(T50="",U50=""),"BLOCKED","READY"),"N/A")))</f>
        <v/>
      </c>
      <c r="R50" s="17">
        <f>IF(M50="","",M50-TODAY())</f>
        <v/>
      </c>
      <c r="S50" s="17">
        <f>IF(D50="","",IF(OR(P50="Published",P50="Cancelled"),"CLOSED",IF(M50="","NO DATE",IF(R50&lt;0,"OVERDUE",IF(R50&lt;=3,"DUE SOON","ON TRACK")))))</f>
        <v/>
      </c>
      <c r="T50" s="16" t="n"/>
      <c r="U50" s="16" t="n"/>
      <c r="V50" s="16" t="n"/>
      <c r="W50" s="16" t="n"/>
      <c r="X50" s="16" t="n"/>
    </row>
    <row r="51" ht="38" customHeight="1">
      <c r="A51" s="17">
        <f>IF(D51="","","CT-"&amp;TEXT(ROW()-6,"0000"))</f>
        <v/>
      </c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6" t="n"/>
      <c r="L51" s="16" t="n"/>
      <c r="M51" s="18" t="n"/>
      <c r="N51" s="16" t="n"/>
      <c r="O51" s="16" t="n"/>
      <c r="P51" s="16" t="n"/>
      <c r="Q51" s="17">
        <f>IF(D51="","",IF(OR(P51="Idea",P51="Briefed",P51="Drafting",P51="Design"),"IN PROGRESS",IF(OR(P51="Review",P51="Scheduled",P51="Published"),IF(OR(T51="",U51=""),"BLOCKED","READY"),"N/A")))</f>
        <v/>
      </c>
      <c r="R51" s="17">
        <f>IF(M51="","",M51-TODAY())</f>
        <v/>
      </c>
      <c r="S51" s="17">
        <f>IF(D51="","",IF(OR(P51="Published",P51="Cancelled"),"CLOSED",IF(M51="","NO DATE",IF(R51&lt;0,"OVERDUE",IF(R51&lt;=3,"DUE SOON","ON TRACK")))))</f>
        <v/>
      </c>
      <c r="T51" s="16" t="n"/>
      <c r="U51" s="16" t="n"/>
      <c r="V51" s="16" t="n"/>
      <c r="W51" s="16" t="n"/>
      <c r="X51" s="16" t="n"/>
    </row>
    <row r="52" ht="38" customHeight="1">
      <c r="A52" s="17">
        <f>IF(D52="","","CT-"&amp;TEXT(ROW()-6,"0000"))</f>
        <v/>
      </c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6" t="n"/>
      <c r="L52" s="16" t="n"/>
      <c r="M52" s="18" t="n"/>
      <c r="N52" s="16" t="n"/>
      <c r="O52" s="16" t="n"/>
      <c r="P52" s="16" t="n"/>
      <c r="Q52" s="17">
        <f>IF(D52="","",IF(OR(P52="Idea",P52="Briefed",P52="Drafting",P52="Design"),"IN PROGRESS",IF(OR(P52="Review",P52="Scheduled",P52="Published"),IF(OR(T52="",U52=""),"BLOCKED","READY"),"N/A")))</f>
        <v/>
      </c>
      <c r="R52" s="17">
        <f>IF(M52="","",M52-TODAY())</f>
        <v/>
      </c>
      <c r="S52" s="17">
        <f>IF(D52="","",IF(OR(P52="Published",P52="Cancelled"),"CLOSED",IF(M52="","NO DATE",IF(R52&lt;0,"OVERDUE",IF(R52&lt;=3,"DUE SOON","ON TRACK")))))</f>
        <v/>
      </c>
      <c r="T52" s="16" t="n"/>
      <c r="U52" s="16" t="n"/>
      <c r="V52" s="16" t="n"/>
      <c r="W52" s="16" t="n"/>
      <c r="X52" s="16" t="n"/>
    </row>
    <row r="53" ht="38" customHeight="1">
      <c r="A53" s="17">
        <f>IF(D53="","","CT-"&amp;TEXT(ROW()-6,"0000"))</f>
        <v/>
      </c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6" t="n"/>
      <c r="M53" s="18" t="n"/>
      <c r="N53" s="16" t="n"/>
      <c r="O53" s="16" t="n"/>
      <c r="P53" s="16" t="n"/>
      <c r="Q53" s="17">
        <f>IF(D53="","",IF(OR(P53="Idea",P53="Briefed",P53="Drafting",P53="Design"),"IN PROGRESS",IF(OR(P53="Review",P53="Scheduled",P53="Published"),IF(OR(T53="",U53=""),"BLOCKED","READY"),"N/A")))</f>
        <v/>
      </c>
      <c r="R53" s="17">
        <f>IF(M53="","",M53-TODAY())</f>
        <v/>
      </c>
      <c r="S53" s="17">
        <f>IF(D53="","",IF(OR(P53="Published",P53="Cancelled"),"CLOSED",IF(M53="","NO DATE",IF(R53&lt;0,"OVERDUE",IF(R53&lt;=3,"DUE SOON","ON TRACK")))))</f>
        <v/>
      </c>
      <c r="T53" s="16" t="n"/>
      <c r="U53" s="16" t="n"/>
      <c r="V53" s="16" t="n"/>
      <c r="W53" s="16" t="n"/>
      <c r="X53" s="16" t="n"/>
    </row>
    <row r="54" ht="38" customHeight="1">
      <c r="A54" s="17">
        <f>IF(D54="","","CT-"&amp;TEXT(ROW()-6,"0000"))</f>
        <v/>
      </c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6" t="n"/>
      <c r="L54" s="16" t="n"/>
      <c r="M54" s="18" t="n"/>
      <c r="N54" s="16" t="n"/>
      <c r="O54" s="16" t="n"/>
      <c r="P54" s="16" t="n"/>
      <c r="Q54" s="17">
        <f>IF(D54="","",IF(OR(P54="Idea",P54="Briefed",P54="Drafting",P54="Design"),"IN PROGRESS",IF(OR(P54="Review",P54="Scheduled",P54="Published"),IF(OR(T54="",U54=""),"BLOCKED","READY"),"N/A")))</f>
        <v/>
      </c>
      <c r="R54" s="17">
        <f>IF(M54="","",M54-TODAY())</f>
        <v/>
      </c>
      <c r="S54" s="17">
        <f>IF(D54="","",IF(OR(P54="Published",P54="Cancelled"),"CLOSED",IF(M54="","NO DATE",IF(R54&lt;0,"OVERDUE",IF(R54&lt;=3,"DUE SOON","ON TRACK")))))</f>
        <v/>
      </c>
      <c r="T54" s="16" t="n"/>
      <c r="U54" s="16" t="n"/>
      <c r="V54" s="16" t="n"/>
      <c r="W54" s="16" t="n"/>
      <c r="X54" s="16" t="n"/>
    </row>
    <row r="55" ht="38" customHeight="1">
      <c r="A55" s="17">
        <f>IF(D55="","","CT-"&amp;TEXT(ROW()-6,"0000"))</f>
        <v/>
      </c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6" t="n"/>
      <c r="L55" s="16" t="n"/>
      <c r="M55" s="18" t="n"/>
      <c r="N55" s="16" t="n"/>
      <c r="O55" s="16" t="n"/>
      <c r="P55" s="16" t="n"/>
      <c r="Q55" s="17">
        <f>IF(D55="","",IF(OR(P55="Idea",P55="Briefed",P55="Drafting",P55="Design"),"IN PROGRESS",IF(OR(P55="Review",P55="Scheduled",P55="Published"),IF(OR(T55="",U55=""),"BLOCKED","READY"),"N/A")))</f>
        <v/>
      </c>
      <c r="R55" s="17">
        <f>IF(M55="","",M55-TODAY())</f>
        <v/>
      </c>
      <c r="S55" s="17">
        <f>IF(D55="","",IF(OR(P55="Published",P55="Cancelled"),"CLOSED",IF(M55="","NO DATE",IF(R55&lt;0,"OVERDUE",IF(R55&lt;=3,"DUE SOON","ON TRACK")))))</f>
        <v/>
      </c>
      <c r="T55" s="16" t="n"/>
      <c r="U55" s="16" t="n"/>
      <c r="V55" s="16" t="n"/>
      <c r="W55" s="16" t="n"/>
      <c r="X55" s="16" t="n"/>
    </row>
    <row r="56" ht="38" customHeight="1">
      <c r="A56" s="17">
        <f>IF(D56="","","CT-"&amp;TEXT(ROW()-6,"0000"))</f>
        <v/>
      </c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6" t="n"/>
      <c r="L56" s="16" t="n"/>
      <c r="M56" s="18" t="n"/>
      <c r="N56" s="16" t="n"/>
      <c r="O56" s="16" t="n"/>
      <c r="P56" s="16" t="n"/>
      <c r="Q56" s="17">
        <f>IF(D56="","",IF(OR(P56="Idea",P56="Briefed",P56="Drafting",P56="Design"),"IN PROGRESS",IF(OR(P56="Review",P56="Scheduled",P56="Published"),IF(OR(T56="",U56=""),"BLOCKED","READY"),"N/A")))</f>
        <v/>
      </c>
      <c r="R56" s="17">
        <f>IF(M56="","",M56-TODAY())</f>
        <v/>
      </c>
      <c r="S56" s="17">
        <f>IF(D56="","",IF(OR(P56="Published",P56="Cancelled"),"CLOSED",IF(M56="","NO DATE",IF(R56&lt;0,"OVERDUE",IF(R56&lt;=3,"DUE SOON","ON TRACK")))))</f>
        <v/>
      </c>
      <c r="T56" s="16" t="n"/>
      <c r="U56" s="16" t="n"/>
      <c r="V56" s="16" t="n"/>
      <c r="W56" s="16" t="n"/>
      <c r="X56" s="16" t="n"/>
    </row>
    <row r="57" ht="38" customHeight="1">
      <c r="A57" s="17">
        <f>IF(D57="","","CT-"&amp;TEXT(ROW()-6,"0000"))</f>
        <v/>
      </c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6" t="n"/>
      <c r="L57" s="16" t="n"/>
      <c r="M57" s="18" t="n"/>
      <c r="N57" s="16" t="n"/>
      <c r="O57" s="16" t="n"/>
      <c r="P57" s="16" t="n"/>
      <c r="Q57" s="17">
        <f>IF(D57="","",IF(OR(P57="Idea",P57="Briefed",P57="Drafting",P57="Design"),"IN PROGRESS",IF(OR(P57="Review",P57="Scheduled",P57="Published"),IF(OR(T57="",U57=""),"BLOCKED","READY"),"N/A")))</f>
        <v/>
      </c>
      <c r="R57" s="17">
        <f>IF(M57="","",M57-TODAY())</f>
        <v/>
      </c>
      <c r="S57" s="17">
        <f>IF(D57="","",IF(OR(P57="Published",P57="Cancelled"),"CLOSED",IF(M57="","NO DATE",IF(R57&lt;0,"OVERDUE",IF(R57&lt;=3,"DUE SOON","ON TRACK")))))</f>
        <v/>
      </c>
      <c r="T57" s="16" t="n"/>
      <c r="U57" s="16" t="n"/>
      <c r="V57" s="16" t="n"/>
      <c r="W57" s="16" t="n"/>
      <c r="X57" s="16" t="n"/>
    </row>
    <row r="58" ht="38" customHeight="1">
      <c r="A58" s="17">
        <f>IF(D58="","","CT-"&amp;TEXT(ROW()-6,"0000"))</f>
        <v/>
      </c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8" t="n"/>
      <c r="N58" s="16" t="n"/>
      <c r="O58" s="16" t="n"/>
      <c r="P58" s="16" t="n"/>
      <c r="Q58" s="17">
        <f>IF(D58="","",IF(OR(P58="Idea",P58="Briefed",P58="Drafting",P58="Design"),"IN PROGRESS",IF(OR(P58="Review",P58="Scheduled",P58="Published"),IF(OR(T58="",U58=""),"BLOCKED","READY"),"N/A")))</f>
        <v/>
      </c>
      <c r="R58" s="17">
        <f>IF(M58="","",M58-TODAY())</f>
        <v/>
      </c>
      <c r="S58" s="17">
        <f>IF(D58="","",IF(OR(P58="Published",P58="Cancelled"),"CLOSED",IF(M58="","NO DATE",IF(R58&lt;0,"OVERDUE",IF(R58&lt;=3,"DUE SOON","ON TRACK")))))</f>
        <v/>
      </c>
      <c r="T58" s="16" t="n"/>
      <c r="U58" s="16" t="n"/>
      <c r="V58" s="16" t="n"/>
      <c r="W58" s="16" t="n"/>
      <c r="X58" s="16" t="n"/>
    </row>
    <row r="59" ht="38" customHeight="1">
      <c r="A59" s="17">
        <f>IF(D59="","","CT-"&amp;TEXT(ROW()-6,"0000"))</f>
        <v/>
      </c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6" t="n"/>
      <c r="L59" s="16" t="n"/>
      <c r="M59" s="18" t="n"/>
      <c r="N59" s="16" t="n"/>
      <c r="O59" s="16" t="n"/>
      <c r="P59" s="16" t="n"/>
      <c r="Q59" s="17">
        <f>IF(D59="","",IF(OR(P59="Idea",P59="Briefed",P59="Drafting",P59="Design"),"IN PROGRESS",IF(OR(P59="Review",P59="Scheduled",P59="Published"),IF(OR(T59="",U59=""),"BLOCKED","READY"),"N/A")))</f>
        <v/>
      </c>
      <c r="R59" s="17">
        <f>IF(M59="","",M59-TODAY())</f>
        <v/>
      </c>
      <c r="S59" s="17">
        <f>IF(D59="","",IF(OR(P59="Published",P59="Cancelled"),"CLOSED",IF(M59="","NO DATE",IF(R59&lt;0,"OVERDUE",IF(R59&lt;=3,"DUE SOON","ON TRACK")))))</f>
        <v/>
      </c>
      <c r="T59" s="16" t="n"/>
      <c r="U59" s="16" t="n"/>
      <c r="V59" s="16" t="n"/>
      <c r="W59" s="16" t="n"/>
      <c r="X59" s="16" t="n"/>
    </row>
    <row r="60" ht="38" customHeight="1">
      <c r="A60" s="17">
        <f>IF(D60="","","CT-"&amp;TEXT(ROW()-6,"0000"))</f>
        <v/>
      </c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6" t="n"/>
      <c r="L60" s="16" t="n"/>
      <c r="M60" s="18" t="n"/>
      <c r="N60" s="16" t="n"/>
      <c r="O60" s="16" t="n"/>
      <c r="P60" s="16" t="n"/>
      <c r="Q60" s="17">
        <f>IF(D60="","",IF(OR(P60="Idea",P60="Briefed",P60="Drafting",P60="Design"),"IN PROGRESS",IF(OR(P60="Review",P60="Scheduled",P60="Published"),IF(OR(T60="",U60=""),"BLOCKED","READY"),"N/A")))</f>
        <v/>
      </c>
      <c r="R60" s="17">
        <f>IF(M60="","",M60-TODAY())</f>
        <v/>
      </c>
      <c r="S60" s="17">
        <f>IF(D60="","",IF(OR(P60="Published",P60="Cancelled"),"CLOSED",IF(M60="","NO DATE",IF(R60&lt;0,"OVERDUE",IF(R60&lt;=3,"DUE SOON","ON TRACK")))))</f>
        <v/>
      </c>
      <c r="T60" s="16" t="n"/>
      <c r="U60" s="16" t="n"/>
      <c r="V60" s="16" t="n"/>
      <c r="W60" s="16" t="n"/>
      <c r="X60" s="16" t="n"/>
    </row>
    <row r="61" ht="38" customHeight="1">
      <c r="A61" s="17">
        <f>IF(D61="","","CT-"&amp;TEXT(ROW()-6,"0000"))</f>
        <v/>
      </c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6" t="n"/>
      <c r="L61" s="16" t="n"/>
      <c r="M61" s="18" t="n"/>
      <c r="N61" s="16" t="n"/>
      <c r="O61" s="16" t="n"/>
      <c r="P61" s="16" t="n"/>
      <c r="Q61" s="17">
        <f>IF(D61="","",IF(OR(P61="Idea",P61="Briefed",P61="Drafting",P61="Design"),"IN PROGRESS",IF(OR(P61="Review",P61="Scheduled",P61="Published"),IF(OR(T61="",U61=""),"BLOCKED","READY"),"N/A")))</f>
        <v/>
      </c>
      <c r="R61" s="17">
        <f>IF(M61="","",M61-TODAY())</f>
        <v/>
      </c>
      <c r="S61" s="17">
        <f>IF(D61="","",IF(OR(P61="Published",P61="Cancelled"),"CLOSED",IF(M61="","NO DATE",IF(R61&lt;0,"OVERDUE",IF(R61&lt;=3,"DUE SOON","ON TRACK")))))</f>
        <v/>
      </c>
      <c r="T61" s="16" t="n"/>
      <c r="U61" s="16" t="n"/>
      <c r="V61" s="16" t="n"/>
      <c r="W61" s="16" t="n"/>
      <c r="X61" s="16" t="n"/>
    </row>
    <row r="62" ht="38" customHeight="1">
      <c r="A62" s="17">
        <f>IF(D62="","","CT-"&amp;TEXT(ROW()-6,"0000"))</f>
        <v/>
      </c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8" t="n"/>
      <c r="N62" s="16" t="n"/>
      <c r="O62" s="16" t="n"/>
      <c r="P62" s="16" t="n"/>
      <c r="Q62" s="17">
        <f>IF(D62="","",IF(OR(P62="Idea",P62="Briefed",P62="Drafting",P62="Design"),"IN PROGRESS",IF(OR(P62="Review",P62="Scheduled",P62="Published"),IF(OR(T62="",U62=""),"BLOCKED","READY"),"N/A")))</f>
        <v/>
      </c>
      <c r="R62" s="17">
        <f>IF(M62="","",M62-TODAY())</f>
        <v/>
      </c>
      <c r="S62" s="17">
        <f>IF(D62="","",IF(OR(P62="Published",P62="Cancelled"),"CLOSED",IF(M62="","NO DATE",IF(R62&lt;0,"OVERDUE",IF(R62&lt;=3,"DUE SOON","ON TRACK")))))</f>
        <v/>
      </c>
      <c r="T62" s="16" t="n"/>
      <c r="U62" s="16" t="n"/>
      <c r="V62" s="16" t="n"/>
      <c r="W62" s="16" t="n"/>
      <c r="X62" s="16" t="n"/>
    </row>
    <row r="63" ht="38" customHeight="1">
      <c r="A63" s="17">
        <f>IF(D63="","","CT-"&amp;TEXT(ROW()-6,"0000"))</f>
        <v/>
      </c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6" t="n"/>
      <c r="L63" s="16" t="n"/>
      <c r="M63" s="18" t="n"/>
      <c r="N63" s="16" t="n"/>
      <c r="O63" s="16" t="n"/>
      <c r="P63" s="16" t="n"/>
      <c r="Q63" s="17">
        <f>IF(D63="","",IF(OR(P63="Idea",P63="Briefed",P63="Drafting",P63="Design"),"IN PROGRESS",IF(OR(P63="Review",P63="Scheduled",P63="Published"),IF(OR(T63="",U63=""),"BLOCKED","READY"),"N/A")))</f>
        <v/>
      </c>
      <c r="R63" s="17">
        <f>IF(M63="","",M63-TODAY())</f>
        <v/>
      </c>
      <c r="S63" s="17">
        <f>IF(D63="","",IF(OR(P63="Published",P63="Cancelled"),"CLOSED",IF(M63="","NO DATE",IF(R63&lt;0,"OVERDUE",IF(R63&lt;=3,"DUE SOON","ON TRACK")))))</f>
        <v/>
      </c>
      <c r="T63" s="16" t="n"/>
      <c r="U63" s="16" t="n"/>
      <c r="V63" s="16" t="n"/>
      <c r="W63" s="16" t="n"/>
      <c r="X63" s="16" t="n"/>
    </row>
    <row r="64" ht="38" customHeight="1">
      <c r="A64" s="17">
        <f>IF(D64="","","CT-"&amp;TEXT(ROW()-6,"0000"))</f>
        <v/>
      </c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8" t="n"/>
      <c r="N64" s="16" t="n"/>
      <c r="O64" s="16" t="n"/>
      <c r="P64" s="16" t="n"/>
      <c r="Q64" s="17">
        <f>IF(D64="","",IF(OR(P64="Idea",P64="Briefed",P64="Drafting",P64="Design"),"IN PROGRESS",IF(OR(P64="Review",P64="Scheduled",P64="Published"),IF(OR(T64="",U64=""),"BLOCKED","READY"),"N/A")))</f>
        <v/>
      </c>
      <c r="R64" s="17">
        <f>IF(M64="","",M64-TODAY())</f>
        <v/>
      </c>
      <c r="S64" s="17">
        <f>IF(D64="","",IF(OR(P64="Published",P64="Cancelled"),"CLOSED",IF(M64="","NO DATE",IF(R64&lt;0,"OVERDUE",IF(R64&lt;=3,"DUE SOON","ON TRACK")))))</f>
        <v/>
      </c>
      <c r="T64" s="16" t="n"/>
      <c r="U64" s="16" t="n"/>
      <c r="V64" s="16" t="n"/>
      <c r="W64" s="16" t="n"/>
      <c r="X64" s="16" t="n"/>
    </row>
    <row r="65" ht="38" customHeight="1">
      <c r="A65" s="17">
        <f>IF(D65="","","CT-"&amp;TEXT(ROW()-6,"0000"))</f>
        <v/>
      </c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6" t="n"/>
      <c r="L65" s="16" t="n"/>
      <c r="M65" s="18" t="n"/>
      <c r="N65" s="16" t="n"/>
      <c r="O65" s="16" t="n"/>
      <c r="P65" s="16" t="n"/>
      <c r="Q65" s="17">
        <f>IF(D65="","",IF(OR(P65="Idea",P65="Briefed",P65="Drafting",P65="Design"),"IN PROGRESS",IF(OR(P65="Review",P65="Scheduled",P65="Published"),IF(OR(T65="",U65=""),"BLOCKED","READY"),"N/A")))</f>
        <v/>
      </c>
      <c r="R65" s="17">
        <f>IF(M65="","",M65-TODAY())</f>
        <v/>
      </c>
      <c r="S65" s="17">
        <f>IF(D65="","",IF(OR(P65="Published",P65="Cancelled"),"CLOSED",IF(M65="","NO DATE",IF(R65&lt;0,"OVERDUE",IF(R65&lt;=3,"DUE SOON","ON TRACK")))))</f>
        <v/>
      </c>
      <c r="T65" s="16" t="n"/>
      <c r="U65" s="16" t="n"/>
      <c r="V65" s="16" t="n"/>
      <c r="W65" s="16" t="n"/>
      <c r="X65" s="16" t="n"/>
    </row>
    <row r="66" ht="38" customHeight="1">
      <c r="A66" s="17">
        <f>IF(D66="","","CT-"&amp;TEXT(ROW()-6,"0000"))</f>
        <v/>
      </c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6" t="n"/>
      <c r="L66" s="16" t="n"/>
      <c r="M66" s="18" t="n"/>
      <c r="N66" s="16" t="n"/>
      <c r="O66" s="16" t="n"/>
      <c r="P66" s="16" t="n"/>
      <c r="Q66" s="17">
        <f>IF(D66="","",IF(OR(P66="Idea",P66="Briefed",P66="Drafting",P66="Design"),"IN PROGRESS",IF(OR(P66="Review",P66="Scheduled",P66="Published"),IF(OR(T66="",U66=""),"BLOCKED","READY"),"N/A")))</f>
        <v/>
      </c>
      <c r="R66" s="17">
        <f>IF(M66="","",M66-TODAY())</f>
        <v/>
      </c>
      <c r="S66" s="17">
        <f>IF(D66="","",IF(OR(P66="Published",P66="Cancelled"),"CLOSED",IF(M66="","NO DATE",IF(R66&lt;0,"OVERDUE",IF(R66&lt;=3,"DUE SOON","ON TRACK")))))</f>
        <v/>
      </c>
      <c r="T66" s="16" t="n"/>
      <c r="U66" s="16" t="n"/>
      <c r="V66" s="16" t="n"/>
      <c r="W66" s="16" t="n"/>
      <c r="X66" s="16" t="n"/>
    </row>
    <row r="67" ht="38" customHeight="1">
      <c r="A67" s="17">
        <f>IF(D67="","","CT-"&amp;TEXT(ROW()-6,"0000"))</f>
        <v/>
      </c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6" t="n"/>
      <c r="L67" s="16" t="n"/>
      <c r="M67" s="18" t="n"/>
      <c r="N67" s="16" t="n"/>
      <c r="O67" s="16" t="n"/>
      <c r="P67" s="16" t="n"/>
      <c r="Q67" s="17">
        <f>IF(D67="","",IF(OR(P67="Idea",P67="Briefed",P67="Drafting",P67="Design"),"IN PROGRESS",IF(OR(P67="Review",P67="Scheduled",P67="Published"),IF(OR(T67="",U67=""),"BLOCKED","READY"),"N/A")))</f>
        <v/>
      </c>
      <c r="R67" s="17">
        <f>IF(M67="","",M67-TODAY())</f>
        <v/>
      </c>
      <c r="S67" s="17">
        <f>IF(D67="","",IF(OR(P67="Published",P67="Cancelled"),"CLOSED",IF(M67="","NO DATE",IF(R67&lt;0,"OVERDUE",IF(R67&lt;=3,"DUE SOON","ON TRACK")))))</f>
        <v/>
      </c>
      <c r="T67" s="16" t="n"/>
      <c r="U67" s="16" t="n"/>
      <c r="V67" s="16" t="n"/>
      <c r="W67" s="16" t="n"/>
      <c r="X67" s="16" t="n"/>
    </row>
    <row r="68" ht="38" customHeight="1">
      <c r="A68" s="17">
        <f>IF(D68="","","CT-"&amp;TEXT(ROW()-6,"0000"))</f>
        <v/>
      </c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16" t="n"/>
      <c r="M68" s="18" t="n"/>
      <c r="N68" s="16" t="n"/>
      <c r="O68" s="16" t="n"/>
      <c r="P68" s="16" t="n"/>
      <c r="Q68" s="17">
        <f>IF(D68="","",IF(OR(P68="Idea",P68="Briefed",P68="Drafting",P68="Design"),"IN PROGRESS",IF(OR(P68="Review",P68="Scheduled",P68="Published"),IF(OR(T68="",U68=""),"BLOCKED","READY"),"N/A")))</f>
        <v/>
      </c>
      <c r="R68" s="17">
        <f>IF(M68="","",M68-TODAY())</f>
        <v/>
      </c>
      <c r="S68" s="17">
        <f>IF(D68="","",IF(OR(P68="Published",P68="Cancelled"),"CLOSED",IF(M68="","NO DATE",IF(R68&lt;0,"OVERDUE",IF(R68&lt;=3,"DUE SOON","ON TRACK")))))</f>
        <v/>
      </c>
      <c r="T68" s="16" t="n"/>
      <c r="U68" s="16" t="n"/>
      <c r="V68" s="16" t="n"/>
      <c r="W68" s="16" t="n"/>
      <c r="X68" s="16" t="n"/>
    </row>
    <row r="69" ht="38" customHeight="1">
      <c r="A69" s="17">
        <f>IF(D69="","","CT-"&amp;TEXT(ROW()-6,"0000"))</f>
        <v/>
      </c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16" t="n"/>
      <c r="M69" s="18" t="n"/>
      <c r="N69" s="16" t="n"/>
      <c r="O69" s="16" t="n"/>
      <c r="P69" s="16" t="n"/>
      <c r="Q69" s="17">
        <f>IF(D69="","",IF(OR(P69="Idea",P69="Briefed",P69="Drafting",P69="Design"),"IN PROGRESS",IF(OR(P69="Review",P69="Scheduled",P69="Published"),IF(OR(T69="",U69=""),"BLOCKED","READY"),"N/A")))</f>
        <v/>
      </c>
      <c r="R69" s="17">
        <f>IF(M69="","",M69-TODAY())</f>
        <v/>
      </c>
      <c r="S69" s="17">
        <f>IF(D69="","",IF(OR(P69="Published",P69="Cancelled"),"CLOSED",IF(M69="","NO DATE",IF(R69&lt;0,"OVERDUE",IF(R69&lt;=3,"DUE SOON","ON TRACK")))))</f>
        <v/>
      </c>
      <c r="T69" s="16" t="n"/>
      <c r="U69" s="16" t="n"/>
      <c r="V69" s="16" t="n"/>
      <c r="W69" s="16" t="n"/>
      <c r="X69" s="16" t="n"/>
    </row>
    <row r="70" ht="38" customHeight="1">
      <c r="A70" s="17">
        <f>IF(D70="","","CT-"&amp;TEXT(ROW()-6,"0000"))</f>
        <v/>
      </c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6" t="n"/>
      <c r="L70" s="16" t="n"/>
      <c r="M70" s="18" t="n"/>
      <c r="N70" s="16" t="n"/>
      <c r="O70" s="16" t="n"/>
      <c r="P70" s="16" t="n"/>
      <c r="Q70" s="17">
        <f>IF(D70="","",IF(OR(P70="Idea",P70="Briefed",P70="Drafting",P70="Design"),"IN PROGRESS",IF(OR(P70="Review",P70="Scheduled",P70="Published"),IF(OR(T70="",U70=""),"BLOCKED","READY"),"N/A")))</f>
        <v/>
      </c>
      <c r="R70" s="17">
        <f>IF(M70="","",M70-TODAY())</f>
        <v/>
      </c>
      <c r="S70" s="17">
        <f>IF(D70="","",IF(OR(P70="Published",P70="Cancelled"),"CLOSED",IF(M70="","NO DATE",IF(R70&lt;0,"OVERDUE",IF(R70&lt;=3,"DUE SOON","ON TRACK")))))</f>
        <v/>
      </c>
      <c r="T70" s="16" t="n"/>
      <c r="U70" s="16" t="n"/>
      <c r="V70" s="16" t="n"/>
      <c r="W70" s="16" t="n"/>
      <c r="X70" s="16" t="n"/>
    </row>
    <row r="71" ht="38" customHeight="1">
      <c r="A71" s="17">
        <f>IF(D71="","","CT-"&amp;TEXT(ROW()-6,"0000"))</f>
        <v/>
      </c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6" t="n"/>
      <c r="L71" s="16" t="n"/>
      <c r="M71" s="18" t="n"/>
      <c r="N71" s="16" t="n"/>
      <c r="O71" s="16" t="n"/>
      <c r="P71" s="16" t="n"/>
      <c r="Q71" s="17">
        <f>IF(D71="","",IF(OR(P71="Idea",P71="Briefed",P71="Drafting",P71="Design"),"IN PROGRESS",IF(OR(P71="Review",P71="Scheduled",P71="Published"),IF(OR(T71="",U71=""),"BLOCKED","READY"),"N/A")))</f>
        <v/>
      </c>
      <c r="R71" s="17">
        <f>IF(M71="","",M71-TODAY())</f>
        <v/>
      </c>
      <c r="S71" s="17">
        <f>IF(D71="","",IF(OR(P71="Published",P71="Cancelled"),"CLOSED",IF(M71="","NO DATE",IF(R71&lt;0,"OVERDUE",IF(R71&lt;=3,"DUE SOON","ON TRACK")))))</f>
        <v/>
      </c>
      <c r="T71" s="16" t="n"/>
      <c r="U71" s="16" t="n"/>
      <c r="V71" s="16" t="n"/>
      <c r="W71" s="16" t="n"/>
      <c r="X71" s="16" t="n"/>
    </row>
    <row r="72" ht="38" customHeight="1">
      <c r="A72" s="17">
        <f>IF(D72="","","CT-"&amp;TEXT(ROW()-6,"0000"))</f>
        <v/>
      </c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6" t="n"/>
      <c r="L72" s="16" t="n"/>
      <c r="M72" s="18" t="n"/>
      <c r="N72" s="16" t="n"/>
      <c r="O72" s="16" t="n"/>
      <c r="P72" s="16" t="n"/>
      <c r="Q72" s="17">
        <f>IF(D72="","",IF(OR(P72="Idea",P72="Briefed",P72="Drafting",P72="Design"),"IN PROGRESS",IF(OR(P72="Review",P72="Scheduled",P72="Published"),IF(OR(T72="",U72=""),"BLOCKED","READY"),"N/A")))</f>
        <v/>
      </c>
      <c r="R72" s="17">
        <f>IF(M72="","",M72-TODAY())</f>
        <v/>
      </c>
      <c r="S72" s="17">
        <f>IF(D72="","",IF(OR(P72="Published",P72="Cancelled"),"CLOSED",IF(M72="","NO DATE",IF(R72&lt;0,"OVERDUE",IF(R72&lt;=3,"DUE SOON","ON TRACK")))))</f>
        <v/>
      </c>
      <c r="T72" s="16" t="n"/>
      <c r="U72" s="16" t="n"/>
      <c r="V72" s="16" t="n"/>
      <c r="W72" s="16" t="n"/>
      <c r="X72" s="16" t="n"/>
    </row>
    <row r="73" ht="38" customHeight="1">
      <c r="A73" s="17">
        <f>IF(D73="","","CT-"&amp;TEXT(ROW()-6,"0000"))</f>
        <v/>
      </c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6" t="n"/>
      <c r="L73" s="16" t="n"/>
      <c r="M73" s="18" t="n"/>
      <c r="N73" s="16" t="n"/>
      <c r="O73" s="16" t="n"/>
      <c r="P73" s="16" t="n"/>
      <c r="Q73" s="17">
        <f>IF(D73="","",IF(OR(P73="Idea",P73="Briefed",P73="Drafting",P73="Design"),"IN PROGRESS",IF(OR(P73="Review",P73="Scheduled",P73="Published"),IF(OR(T73="",U73=""),"BLOCKED","READY"),"N/A")))</f>
        <v/>
      </c>
      <c r="R73" s="17">
        <f>IF(M73="","",M73-TODAY())</f>
        <v/>
      </c>
      <c r="S73" s="17">
        <f>IF(D73="","",IF(OR(P73="Published",P73="Cancelled"),"CLOSED",IF(M73="","NO DATE",IF(R73&lt;0,"OVERDUE",IF(R73&lt;=3,"DUE SOON","ON TRACK")))))</f>
        <v/>
      </c>
      <c r="T73" s="16" t="n"/>
      <c r="U73" s="16" t="n"/>
      <c r="V73" s="16" t="n"/>
      <c r="W73" s="16" t="n"/>
      <c r="X73" s="16" t="n"/>
    </row>
    <row r="74" ht="38" customHeight="1">
      <c r="A74" s="17">
        <f>IF(D74="","","CT-"&amp;TEXT(ROW()-6,"0000"))</f>
        <v/>
      </c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6" t="n"/>
      <c r="L74" s="16" t="n"/>
      <c r="M74" s="18" t="n"/>
      <c r="N74" s="16" t="n"/>
      <c r="O74" s="16" t="n"/>
      <c r="P74" s="16" t="n"/>
      <c r="Q74" s="17">
        <f>IF(D74="","",IF(OR(P74="Idea",P74="Briefed",P74="Drafting",P74="Design"),"IN PROGRESS",IF(OR(P74="Review",P74="Scheduled",P74="Published"),IF(OR(T74="",U74=""),"BLOCKED","READY"),"N/A")))</f>
        <v/>
      </c>
      <c r="R74" s="17">
        <f>IF(M74="","",M74-TODAY())</f>
        <v/>
      </c>
      <c r="S74" s="17">
        <f>IF(D74="","",IF(OR(P74="Published",P74="Cancelled"),"CLOSED",IF(M74="","NO DATE",IF(R74&lt;0,"OVERDUE",IF(R74&lt;=3,"DUE SOON","ON TRACK")))))</f>
        <v/>
      </c>
      <c r="T74" s="16" t="n"/>
      <c r="U74" s="16" t="n"/>
      <c r="V74" s="16" t="n"/>
      <c r="W74" s="16" t="n"/>
      <c r="X74" s="16" t="n"/>
    </row>
    <row r="75" ht="38" customHeight="1">
      <c r="A75" s="17">
        <f>IF(D75="","","CT-"&amp;TEXT(ROW()-6,"0000"))</f>
        <v/>
      </c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6" t="n"/>
      <c r="L75" s="16" t="n"/>
      <c r="M75" s="18" t="n"/>
      <c r="N75" s="16" t="n"/>
      <c r="O75" s="16" t="n"/>
      <c r="P75" s="16" t="n"/>
      <c r="Q75" s="17">
        <f>IF(D75="","",IF(OR(P75="Idea",P75="Briefed",P75="Drafting",P75="Design"),"IN PROGRESS",IF(OR(P75="Review",P75="Scheduled",P75="Published"),IF(OR(T75="",U75=""),"BLOCKED","READY"),"N/A")))</f>
        <v/>
      </c>
      <c r="R75" s="17">
        <f>IF(M75="","",M75-TODAY())</f>
        <v/>
      </c>
      <c r="S75" s="17">
        <f>IF(D75="","",IF(OR(P75="Published",P75="Cancelled"),"CLOSED",IF(M75="","NO DATE",IF(R75&lt;0,"OVERDUE",IF(R75&lt;=3,"DUE SOON","ON TRACK")))))</f>
        <v/>
      </c>
      <c r="T75" s="16" t="n"/>
      <c r="U75" s="16" t="n"/>
      <c r="V75" s="16" t="n"/>
      <c r="W75" s="16" t="n"/>
      <c r="X75" s="16" t="n"/>
    </row>
    <row r="76" ht="38" customHeight="1">
      <c r="A76" s="17">
        <f>IF(D76="","","CT-"&amp;TEXT(ROW()-6,"0000"))</f>
        <v/>
      </c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6" t="n"/>
      <c r="L76" s="16" t="n"/>
      <c r="M76" s="18" t="n"/>
      <c r="N76" s="16" t="n"/>
      <c r="O76" s="16" t="n"/>
      <c r="P76" s="16" t="n"/>
      <c r="Q76" s="17">
        <f>IF(D76="","",IF(OR(P76="Idea",P76="Briefed",P76="Drafting",P76="Design"),"IN PROGRESS",IF(OR(P76="Review",P76="Scheduled",P76="Published"),IF(OR(T76="",U76=""),"BLOCKED","READY"),"N/A")))</f>
        <v/>
      </c>
      <c r="R76" s="17">
        <f>IF(M76="","",M76-TODAY())</f>
        <v/>
      </c>
      <c r="S76" s="17">
        <f>IF(D76="","",IF(OR(P76="Published",P76="Cancelled"),"CLOSED",IF(M76="","NO DATE",IF(R76&lt;0,"OVERDUE",IF(R76&lt;=3,"DUE SOON","ON TRACK")))))</f>
        <v/>
      </c>
      <c r="T76" s="16" t="n"/>
      <c r="U76" s="16" t="n"/>
      <c r="V76" s="16" t="n"/>
      <c r="W76" s="16" t="n"/>
      <c r="X76" s="16" t="n"/>
    </row>
    <row r="77" ht="38" customHeight="1">
      <c r="A77" s="17">
        <f>IF(D77="","","CT-"&amp;TEXT(ROW()-6,"0000"))</f>
        <v/>
      </c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6" t="n"/>
      <c r="L77" s="16" t="n"/>
      <c r="M77" s="18" t="n"/>
      <c r="N77" s="16" t="n"/>
      <c r="O77" s="16" t="n"/>
      <c r="P77" s="16" t="n"/>
      <c r="Q77" s="17">
        <f>IF(D77="","",IF(OR(P77="Idea",P77="Briefed",P77="Drafting",P77="Design"),"IN PROGRESS",IF(OR(P77="Review",P77="Scheduled",P77="Published"),IF(OR(T77="",U77=""),"BLOCKED","READY"),"N/A")))</f>
        <v/>
      </c>
      <c r="R77" s="17">
        <f>IF(M77="","",M77-TODAY())</f>
        <v/>
      </c>
      <c r="S77" s="17">
        <f>IF(D77="","",IF(OR(P77="Published",P77="Cancelled"),"CLOSED",IF(M77="","NO DATE",IF(R77&lt;0,"OVERDUE",IF(R77&lt;=3,"DUE SOON","ON TRACK")))))</f>
        <v/>
      </c>
      <c r="T77" s="16" t="n"/>
      <c r="U77" s="16" t="n"/>
      <c r="V77" s="16" t="n"/>
      <c r="W77" s="16" t="n"/>
      <c r="X77" s="16" t="n"/>
    </row>
    <row r="78" ht="38" customHeight="1">
      <c r="A78" s="17">
        <f>IF(D78="","","CT-"&amp;TEXT(ROW()-6,"0000"))</f>
        <v/>
      </c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6" t="n"/>
      <c r="L78" s="16" t="n"/>
      <c r="M78" s="18" t="n"/>
      <c r="N78" s="16" t="n"/>
      <c r="O78" s="16" t="n"/>
      <c r="P78" s="16" t="n"/>
      <c r="Q78" s="17">
        <f>IF(D78="","",IF(OR(P78="Idea",P78="Briefed",P78="Drafting",P78="Design"),"IN PROGRESS",IF(OR(P78="Review",P78="Scheduled",P78="Published"),IF(OR(T78="",U78=""),"BLOCKED","READY"),"N/A")))</f>
        <v/>
      </c>
      <c r="R78" s="17">
        <f>IF(M78="","",M78-TODAY())</f>
        <v/>
      </c>
      <c r="S78" s="17">
        <f>IF(D78="","",IF(OR(P78="Published",P78="Cancelled"),"CLOSED",IF(M78="","NO DATE",IF(R78&lt;0,"OVERDUE",IF(R78&lt;=3,"DUE SOON","ON TRACK")))))</f>
        <v/>
      </c>
      <c r="T78" s="16" t="n"/>
      <c r="U78" s="16" t="n"/>
      <c r="V78" s="16" t="n"/>
      <c r="W78" s="16" t="n"/>
      <c r="X78" s="16" t="n"/>
    </row>
    <row r="79" ht="38" customHeight="1">
      <c r="A79" s="17">
        <f>IF(D79="","","CT-"&amp;TEXT(ROW()-6,"0000"))</f>
        <v/>
      </c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6" t="n"/>
      <c r="L79" s="16" t="n"/>
      <c r="M79" s="18" t="n"/>
      <c r="N79" s="16" t="n"/>
      <c r="O79" s="16" t="n"/>
      <c r="P79" s="16" t="n"/>
      <c r="Q79" s="17">
        <f>IF(D79="","",IF(OR(P79="Idea",P79="Briefed",P79="Drafting",P79="Design"),"IN PROGRESS",IF(OR(P79="Review",P79="Scheduled",P79="Published"),IF(OR(T79="",U79=""),"BLOCKED","READY"),"N/A")))</f>
        <v/>
      </c>
      <c r="R79" s="17">
        <f>IF(M79="","",M79-TODAY())</f>
        <v/>
      </c>
      <c r="S79" s="17">
        <f>IF(D79="","",IF(OR(P79="Published",P79="Cancelled"),"CLOSED",IF(M79="","NO DATE",IF(R79&lt;0,"OVERDUE",IF(R79&lt;=3,"DUE SOON","ON TRACK")))))</f>
        <v/>
      </c>
      <c r="T79" s="16" t="n"/>
      <c r="U79" s="16" t="n"/>
      <c r="V79" s="16" t="n"/>
      <c r="W79" s="16" t="n"/>
      <c r="X79" s="16" t="n"/>
    </row>
    <row r="80" ht="38" customHeight="1">
      <c r="A80" s="17">
        <f>IF(D80="","","CT-"&amp;TEXT(ROW()-6,"0000"))</f>
        <v/>
      </c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6" t="n"/>
      <c r="L80" s="16" t="n"/>
      <c r="M80" s="18" t="n"/>
      <c r="N80" s="16" t="n"/>
      <c r="O80" s="16" t="n"/>
      <c r="P80" s="16" t="n"/>
      <c r="Q80" s="17">
        <f>IF(D80="","",IF(OR(P80="Idea",P80="Briefed",P80="Drafting",P80="Design"),"IN PROGRESS",IF(OR(P80="Review",P80="Scheduled",P80="Published"),IF(OR(T80="",U80=""),"BLOCKED","READY"),"N/A")))</f>
        <v/>
      </c>
      <c r="R80" s="17">
        <f>IF(M80="","",M80-TODAY())</f>
        <v/>
      </c>
      <c r="S80" s="17">
        <f>IF(D80="","",IF(OR(P80="Published",P80="Cancelled"),"CLOSED",IF(M80="","NO DATE",IF(R80&lt;0,"OVERDUE",IF(R80&lt;=3,"DUE SOON","ON TRACK")))))</f>
        <v/>
      </c>
      <c r="T80" s="16" t="n"/>
      <c r="U80" s="16" t="n"/>
      <c r="V80" s="16" t="n"/>
      <c r="W80" s="16" t="n"/>
      <c r="X80" s="16" t="n"/>
    </row>
    <row r="81" ht="38" customHeight="1">
      <c r="A81" s="17">
        <f>IF(D81="","","CT-"&amp;TEXT(ROW()-6,"0000"))</f>
        <v/>
      </c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8" t="n"/>
      <c r="N81" s="16" t="n"/>
      <c r="O81" s="16" t="n"/>
      <c r="P81" s="16" t="n"/>
      <c r="Q81" s="17">
        <f>IF(D81="","",IF(OR(P81="Idea",P81="Briefed",P81="Drafting",P81="Design"),"IN PROGRESS",IF(OR(P81="Review",P81="Scheduled",P81="Published"),IF(OR(T81="",U81=""),"BLOCKED","READY"),"N/A")))</f>
        <v/>
      </c>
      <c r="R81" s="17">
        <f>IF(M81="","",M81-TODAY())</f>
        <v/>
      </c>
      <c r="S81" s="17">
        <f>IF(D81="","",IF(OR(P81="Published",P81="Cancelled"),"CLOSED",IF(M81="","NO DATE",IF(R81&lt;0,"OVERDUE",IF(R81&lt;=3,"DUE SOON","ON TRACK")))))</f>
        <v/>
      </c>
      <c r="T81" s="16" t="n"/>
      <c r="U81" s="16" t="n"/>
      <c r="V81" s="16" t="n"/>
      <c r="W81" s="16" t="n"/>
      <c r="X81" s="16" t="n"/>
    </row>
    <row r="82" ht="38" customHeight="1">
      <c r="A82" s="17">
        <f>IF(D82="","","CT-"&amp;TEXT(ROW()-6,"0000"))</f>
        <v/>
      </c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8" t="n"/>
      <c r="N82" s="16" t="n"/>
      <c r="O82" s="16" t="n"/>
      <c r="P82" s="16" t="n"/>
      <c r="Q82" s="17">
        <f>IF(D82="","",IF(OR(P82="Idea",P82="Briefed",P82="Drafting",P82="Design"),"IN PROGRESS",IF(OR(P82="Review",P82="Scheduled",P82="Published"),IF(OR(T82="",U82=""),"BLOCKED","READY"),"N/A")))</f>
        <v/>
      </c>
      <c r="R82" s="17">
        <f>IF(M82="","",M82-TODAY())</f>
        <v/>
      </c>
      <c r="S82" s="17">
        <f>IF(D82="","",IF(OR(P82="Published",P82="Cancelled"),"CLOSED",IF(M82="","NO DATE",IF(R82&lt;0,"OVERDUE",IF(R82&lt;=3,"DUE SOON","ON TRACK")))))</f>
        <v/>
      </c>
      <c r="T82" s="16" t="n"/>
      <c r="U82" s="16" t="n"/>
      <c r="V82" s="16" t="n"/>
      <c r="W82" s="16" t="n"/>
      <c r="X82" s="16" t="n"/>
    </row>
    <row r="83" ht="38" customHeight="1">
      <c r="A83" s="17">
        <f>IF(D83="","","CT-"&amp;TEXT(ROW()-6,"0000"))</f>
        <v/>
      </c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8" t="n"/>
      <c r="N83" s="16" t="n"/>
      <c r="O83" s="16" t="n"/>
      <c r="P83" s="16" t="n"/>
      <c r="Q83" s="17">
        <f>IF(D83="","",IF(OR(P83="Idea",P83="Briefed",P83="Drafting",P83="Design"),"IN PROGRESS",IF(OR(P83="Review",P83="Scheduled",P83="Published"),IF(OR(T83="",U83=""),"BLOCKED","READY"),"N/A")))</f>
        <v/>
      </c>
      <c r="R83" s="17">
        <f>IF(M83="","",M83-TODAY())</f>
        <v/>
      </c>
      <c r="S83" s="17">
        <f>IF(D83="","",IF(OR(P83="Published",P83="Cancelled"),"CLOSED",IF(M83="","NO DATE",IF(R83&lt;0,"OVERDUE",IF(R83&lt;=3,"DUE SOON","ON TRACK")))))</f>
        <v/>
      </c>
      <c r="T83" s="16" t="n"/>
      <c r="U83" s="16" t="n"/>
      <c r="V83" s="16" t="n"/>
      <c r="W83" s="16" t="n"/>
      <c r="X83" s="16" t="n"/>
    </row>
    <row r="84" ht="38" customHeight="1">
      <c r="A84" s="17">
        <f>IF(D84="","","CT-"&amp;TEXT(ROW()-6,"0000"))</f>
        <v/>
      </c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6" t="n"/>
      <c r="L84" s="16" t="n"/>
      <c r="M84" s="18" t="n"/>
      <c r="N84" s="16" t="n"/>
      <c r="O84" s="16" t="n"/>
      <c r="P84" s="16" t="n"/>
      <c r="Q84" s="17">
        <f>IF(D84="","",IF(OR(P84="Idea",P84="Briefed",P84="Drafting",P84="Design"),"IN PROGRESS",IF(OR(P84="Review",P84="Scheduled",P84="Published"),IF(OR(T84="",U84=""),"BLOCKED","READY"),"N/A")))</f>
        <v/>
      </c>
      <c r="R84" s="17">
        <f>IF(M84="","",M84-TODAY())</f>
        <v/>
      </c>
      <c r="S84" s="17">
        <f>IF(D84="","",IF(OR(P84="Published",P84="Cancelled"),"CLOSED",IF(M84="","NO DATE",IF(R84&lt;0,"OVERDUE",IF(R84&lt;=3,"DUE SOON","ON TRACK")))))</f>
        <v/>
      </c>
      <c r="T84" s="16" t="n"/>
      <c r="U84" s="16" t="n"/>
      <c r="V84" s="16" t="n"/>
      <c r="W84" s="16" t="n"/>
      <c r="X84" s="16" t="n"/>
    </row>
    <row r="85" ht="38" customHeight="1">
      <c r="A85" s="17">
        <f>IF(D85="","","CT-"&amp;TEXT(ROW()-6,"0000"))</f>
        <v/>
      </c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6" t="n"/>
      <c r="L85" s="16" t="n"/>
      <c r="M85" s="18" t="n"/>
      <c r="N85" s="16" t="n"/>
      <c r="O85" s="16" t="n"/>
      <c r="P85" s="16" t="n"/>
      <c r="Q85" s="17">
        <f>IF(D85="","",IF(OR(P85="Idea",P85="Briefed",P85="Drafting",P85="Design"),"IN PROGRESS",IF(OR(P85="Review",P85="Scheduled",P85="Published"),IF(OR(T85="",U85=""),"BLOCKED","READY"),"N/A")))</f>
        <v/>
      </c>
      <c r="R85" s="17">
        <f>IF(M85="","",M85-TODAY())</f>
        <v/>
      </c>
      <c r="S85" s="17">
        <f>IF(D85="","",IF(OR(P85="Published",P85="Cancelled"),"CLOSED",IF(M85="","NO DATE",IF(R85&lt;0,"OVERDUE",IF(R85&lt;=3,"DUE SOON","ON TRACK")))))</f>
        <v/>
      </c>
      <c r="T85" s="16" t="n"/>
      <c r="U85" s="16" t="n"/>
      <c r="V85" s="16" t="n"/>
      <c r="W85" s="16" t="n"/>
      <c r="X85" s="16" t="n"/>
    </row>
    <row r="86" ht="38" customHeight="1">
      <c r="A86" s="17">
        <f>IF(D86="","","CT-"&amp;TEXT(ROW()-6,"0000"))</f>
        <v/>
      </c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6" t="n"/>
      <c r="L86" s="16" t="n"/>
      <c r="M86" s="18" t="n"/>
      <c r="N86" s="16" t="n"/>
      <c r="O86" s="16" t="n"/>
      <c r="P86" s="16" t="n"/>
      <c r="Q86" s="17">
        <f>IF(D86="","",IF(OR(P86="Idea",P86="Briefed",P86="Drafting",P86="Design"),"IN PROGRESS",IF(OR(P86="Review",P86="Scheduled",P86="Published"),IF(OR(T86="",U86=""),"BLOCKED","READY"),"N/A")))</f>
        <v/>
      </c>
      <c r="R86" s="17">
        <f>IF(M86="","",M86-TODAY())</f>
        <v/>
      </c>
      <c r="S86" s="17">
        <f>IF(D86="","",IF(OR(P86="Published",P86="Cancelled"),"CLOSED",IF(M86="","NO DATE",IF(R86&lt;0,"OVERDUE",IF(R86&lt;=3,"DUE SOON","ON TRACK")))))</f>
        <v/>
      </c>
      <c r="T86" s="16" t="n"/>
      <c r="U86" s="16" t="n"/>
      <c r="V86" s="16" t="n"/>
      <c r="W86" s="16" t="n"/>
      <c r="X86" s="16" t="n"/>
    </row>
    <row r="87" ht="38" customHeight="1">
      <c r="A87" s="17">
        <f>IF(D87="","","CT-"&amp;TEXT(ROW()-6,"0000"))</f>
        <v/>
      </c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6" t="n"/>
      <c r="L87" s="16" t="n"/>
      <c r="M87" s="18" t="n"/>
      <c r="N87" s="16" t="n"/>
      <c r="O87" s="16" t="n"/>
      <c r="P87" s="16" t="n"/>
      <c r="Q87" s="17">
        <f>IF(D87="","",IF(OR(P87="Idea",P87="Briefed",P87="Drafting",P87="Design"),"IN PROGRESS",IF(OR(P87="Review",P87="Scheduled",P87="Published"),IF(OR(T87="",U87=""),"BLOCKED","READY"),"N/A")))</f>
        <v/>
      </c>
      <c r="R87" s="17">
        <f>IF(M87="","",M87-TODAY())</f>
        <v/>
      </c>
      <c r="S87" s="17">
        <f>IF(D87="","",IF(OR(P87="Published",P87="Cancelled"),"CLOSED",IF(M87="","NO DATE",IF(R87&lt;0,"OVERDUE",IF(R87&lt;=3,"DUE SOON","ON TRACK")))))</f>
        <v/>
      </c>
      <c r="T87" s="16" t="n"/>
      <c r="U87" s="16" t="n"/>
      <c r="V87" s="16" t="n"/>
      <c r="W87" s="16" t="n"/>
      <c r="X87" s="16" t="n"/>
    </row>
    <row r="88" ht="38" customHeight="1">
      <c r="A88" s="17">
        <f>IF(D88="","","CT-"&amp;TEXT(ROW()-6,"0000"))</f>
        <v/>
      </c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6" t="n"/>
      <c r="L88" s="16" t="n"/>
      <c r="M88" s="18" t="n"/>
      <c r="N88" s="16" t="n"/>
      <c r="O88" s="16" t="n"/>
      <c r="P88" s="16" t="n"/>
      <c r="Q88" s="17">
        <f>IF(D88="","",IF(OR(P88="Idea",P88="Briefed",P88="Drafting",P88="Design"),"IN PROGRESS",IF(OR(P88="Review",P88="Scheduled",P88="Published"),IF(OR(T88="",U88=""),"BLOCKED","READY"),"N/A")))</f>
        <v/>
      </c>
      <c r="R88" s="17">
        <f>IF(M88="","",M88-TODAY())</f>
        <v/>
      </c>
      <c r="S88" s="17">
        <f>IF(D88="","",IF(OR(P88="Published",P88="Cancelled"),"CLOSED",IF(M88="","NO DATE",IF(R88&lt;0,"OVERDUE",IF(R88&lt;=3,"DUE SOON","ON TRACK")))))</f>
        <v/>
      </c>
      <c r="T88" s="16" t="n"/>
      <c r="U88" s="16" t="n"/>
      <c r="V88" s="16" t="n"/>
      <c r="W88" s="16" t="n"/>
      <c r="X88" s="16" t="n"/>
    </row>
    <row r="89" ht="38" customHeight="1">
      <c r="A89" s="17">
        <f>IF(D89="","","CT-"&amp;TEXT(ROW()-6,"0000"))</f>
        <v/>
      </c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6" t="n"/>
      <c r="L89" s="16" t="n"/>
      <c r="M89" s="18" t="n"/>
      <c r="N89" s="16" t="n"/>
      <c r="O89" s="16" t="n"/>
      <c r="P89" s="16" t="n"/>
      <c r="Q89" s="17">
        <f>IF(D89="","",IF(OR(P89="Idea",P89="Briefed",P89="Drafting",P89="Design"),"IN PROGRESS",IF(OR(P89="Review",P89="Scheduled",P89="Published"),IF(OR(T89="",U89=""),"BLOCKED","READY"),"N/A")))</f>
        <v/>
      </c>
      <c r="R89" s="17">
        <f>IF(M89="","",M89-TODAY())</f>
        <v/>
      </c>
      <c r="S89" s="17">
        <f>IF(D89="","",IF(OR(P89="Published",P89="Cancelled"),"CLOSED",IF(M89="","NO DATE",IF(R89&lt;0,"OVERDUE",IF(R89&lt;=3,"DUE SOON","ON TRACK")))))</f>
        <v/>
      </c>
      <c r="T89" s="16" t="n"/>
      <c r="U89" s="16" t="n"/>
      <c r="V89" s="16" t="n"/>
      <c r="W89" s="16" t="n"/>
      <c r="X89" s="16" t="n"/>
    </row>
    <row r="90" ht="38" customHeight="1">
      <c r="A90" s="17">
        <f>IF(D90="","","CT-"&amp;TEXT(ROW()-6,"0000"))</f>
        <v/>
      </c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6" t="n"/>
      <c r="L90" s="16" t="n"/>
      <c r="M90" s="18" t="n"/>
      <c r="N90" s="16" t="n"/>
      <c r="O90" s="16" t="n"/>
      <c r="P90" s="16" t="n"/>
      <c r="Q90" s="17">
        <f>IF(D90="","",IF(OR(P90="Idea",P90="Briefed",P90="Drafting",P90="Design"),"IN PROGRESS",IF(OR(P90="Review",P90="Scheduled",P90="Published"),IF(OR(T90="",U90=""),"BLOCKED","READY"),"N/A")))</f>
        <v/>
      </c>
      <c r="R90" s="17">
        <f>IF(M90="","",M90-TODAY())</f>
        <v/>
      </c>
      <c r="S90" s="17">
        <f>IF(D90="","",IF(OR(P90="Published",P90="Cancelled"),"CLOSED",IF(M90="","NO DATE",IF(R90&lt;0,"OVERDUE",IF(R90&lt;=3,"DUE SOON","ON TRACK")))))</f>
        <v/>
      </c>
      <c r="T90" s="16" t="n"/>
      <c r="U90" s="16" t="n"/>
      <c r="V90" s="16" t="n"/>
      <c r="W90" s="16" t="n"/>
      <c r="X90" s="16" t="n"/>
    </row>
    <row r="91" ht="38" customHeight="1">
      <c r="A91" s="17">
        <f>IF(D91="","","CT-"&amp;TEXT(ROW()-6,"0000"))</f>
        <v/>
      </c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6" t="n"/>
      <c r="L91" s="16" t="n"/>
      <c r="M91" s="18" t="n"/>
      <c r="N91" s="16" t="n"/>
      <c r="O91" s="16" t="n"/>
      <c r="P91" s="16" t="n"/>
      <c r="Q91" s="17">
        <f>IF(D91="","",IF(OR(P91="Idea",P91="Briefed",P91="Drafting",P91="Design"),"IN PROGRESS",IF(OR(P91="Review",P91="Scheduled",P91="Published"),IF(OR(T91="",U91=""),"BLOCKED","READY"),"N/A")))</f>
        <v/>
      </c>
      <c r="R91" s="17">
        <f>IF(M91="","",M91-TODAY())</f>
        <v/>
      </c>
      <c r="S91" s="17">
        <f>IF(D91="","",IF(OR(P91="Published",P91="Cancelled"),"CLOSED",IF(M91="","NO DATE",IF(R91&lt;0,"OVERDUE",IF(R91&lt;=3,"DUE SOON","ON TRACK")))))</f>
        <v/>
      </c>
      <c r="T91" s="16" t="n"/>
      <c r="U91" s="16" t="n"/>
      <c r="V91" s="16" t="n"/>
      <c r="W91" s="16" t="n"/>
      <c r="X91" s="16" t="n"/>
    </row>
    <row r="92" ht="38" customHeight="1">
      <c r="A92" s="17">
        <f>IF(D92="","","CT-"&amp;TEXT(ROW()-6,"0000"))</f>
        <v/>
      </c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6" t="n"/>
      <c r="L92" s="16" t="n"/>
      <c r="M92" s="18" t="n"/>
      <c r="N92" s="16" t="n"/>
      <c r="O92" s="16" t="n"/>
      <c r="P92" s="16" t="n"/>
      <c r="Q92" s="17">
        <f>IF(D92="","",IF(OR(P92="Idea",P92="Briefed",P92="Drafting",P92="Design"),"IN PROGRESS",IF(OR(P92="Review",P92="Scheduled",P92="Published"),IF(OR(T92="",U92=""),"BLOCKED","READY"),"N/A")))</f>
        <v/>
      </c>
      <c r="R92" s="17">
        <f>IF(M92="","",M92-TODAY())</f>
        <v/>
      </c>
      <c r="S92" s="17">
        <f>IF(D92="","",IF(OR(P92="Published",P92="Cancelled"),"CLOSED",IF(M92="","NO DATE",IF(R92&lt;0,"OVERDUE",IF(R92&lt;=3,"DUE SOON","ON TRACK")))))</f>
        <v/>
      </c>
      <c r="T92" s="16" t="n"/>
      <c r="U92" s="16" t="n"/>
      <c r="V92" s="16" t="n"/>
      <c r="W92" s="16" t="n"/>
      <c r="X92" s="16" t="n"/>
    </row>
    <row r="93" ht="38" customHeight="1">
      <c r="A93" s="17">
        <f>IF(D93="","","CT-"&amp;TEXT(ROW()-6,"0000"))</f>
        <v/>
      </c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6" t="n"/>
      <c r="L93" s="16" t="n"/>
      <c r="M93" s="18" t="n"/>
      <c r="N93" s="16" t="n"/>
      <c r="O93" s="16" t="n"/>
      <c r="P93" s="16" t="n"/>
      <c r="Q93" s="17">
        <f>IF(D93="","",IF(OR(P93="Idea",P93="Briefed",P93="Drafting",P93="Design"),"IN PROGRESS",IF(OR(P93="Review",P93="Scheduled",P93="Published"),IF(OR(T93="",U93=""),"BLOCKED","READY"),"N/A")))</f>
        <v/>
      </c>
      <c r="R93" s="17">
        <f>IF(M93="","",M93-TODAY())</f>
        <v/>
      </c>
      <c r="S93" s="17">
        <f>IF(D93="","",IF(OR(P93="Published",P93="Cancelled"),"CLOSED",IF(M93="","NO DATE",IF(R93&lt;0,"OVERDUE",IF(R93&lt;=3,"DUE SOON","ON TRACK")))))</f>
        <v/>
      </c>
      <c r="T93" s="16" t="n"/>
      <c r="U93" s="16" t="n"/>
      <c r="V93" s="16" t="n"/>
      <c r="W93" s="16" t="n"/>
      <c r="X93" s="16" t="n"/>
    </row>
    <row r="94" ht="38" customHeight="1">
      <c r="A94" s="17">
        <f>IF(D94="","","CT-"&amp;TEXT(ROW()-6,"0000"))</f>
        <v/>
      </c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6" t="n"/>
      <c r="L94" s="16" t="n"/>
      <c r="M94" s="18" t="n"/>
      <c r="N94" s="16" t="n"/>
      <c r="O94" s="16" t="n"/>
      <c r="P94" s="16" t="n"/>
      <c r="Q94" s="17">
        <f>IF(D94="","",IF(OR(P94="Idea",P94="Briefed",P94="Drafting",P94="Design"),"IN PROGRESS",IF(OR(P94="Review",P94="Scheduled",P94="Published"),IF(OR(T94="",U94=""),"BLOCKED","READY"),"N/A")))</f>
        <v/>
      </c>
      <c r="R94" s="17">
        <f>IF(M94="","",M94-TODAY())</f>
        <v/>
      </c>
      <c r="S94" s="17">
        <f>IF(D94="","",IF(OR(P94="Published",P94="Cancelled"),"CLOSED",IF(M94="","NO DATE",IF(R94&lt;0,"OVERDUE",IF(R94&lt;=3,"DUE SOON","ON TRACK")))))</f>
        <v/>
      </c>
      <c r="T94" s="16" t="n"/>
      <c r="U94" s="16" t="n"/>
      <c r="V94" s="16" t="n"/>
      <c r="W94" s="16" t="n"/>
      <c r="X94" s="16" t="n"/>
    </row>
    <row r="95" ht="38" customHeight="1">
      <c r="A95" s="17">
        <f>IF(D95="","","CT-"&amp;TEXT(ROW()-6,"0000"))</f>
        <v/>
      </c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6" t="n"/>
      <c r="L95" s="16" t="n"/>
      <c r="M95" s="18" t="n"/>
      <c r="N95" s="16" t="n"/>
      <c r="O95" s="16" t="n"/>
      <c r="P95" s="16" t="n"/>
      <c r="Q95" s="17">
        <f>IF(D95="","",IF(OR(P95="Idea",P95="Briefed",P95="Drafting",P95="Design"),"IN PROGRESS",IF(OR(P95="Review",P95="Scheduled",P95="Published"),IF(OR(T95="",U95=""),"BLOCKED","READY"),"N/A")))</f>
        <v/>
      </c>
      <c r="R95" s="17">
        <f>IF(M95="","",M95-TODAY())</f>
        <v/>
      </c>
      <c r="S95" s="17">
        <f>IF(D95="","",IF(OR(P95="Published",P95="Cancelled"),"CLOSED",IF(M95="","NO DATE",IF(R95&lt;0,"OVERDUE",IF(R95&lt;=3,"DUE SOON","ON TRACK")))))</f>
        <v/>
      </c>
      <c r="T95" s="16" t="n"/>
      <c r="U95" s="16" t="n"/>
      <c r="V95" s="16" t="n"/>
      <c r="W95" s="16" t="n"/>
      <c r="X95" s="16" t="n"/>
    </row>
    <row r="96" ht="38" customHeight="1">
      <c r="A96" s="17">
        <f>IF(D96="","","CT-"&amp;TEXT(ROW()-6,"0000"))</f>
        <v/>
      </c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6" t="n"/>
      <c r="L96" s="16" t="n"/>
      <c r="M96" s="18" t="n"/>
      <c r="N96" s="16" t="n"/>
      <c r="O96" s="16" t="n"/>
      <c r="P96" s="16" t="n"/>
      <c r="Q96" s="17">
        <f>IF(D96="","",IF(OR(P96="Idea",P96="Briefed",P96="Drafting",P96="Design"),"IN PROGRESS",IF(OR(P96="Review",P96="Scheduled",P96="Published"),IF(OR(T96="",U96=""),"BLOCKED","READY"),"N/A")))</f>
        <v/>
      </c>
      <c r="R96" s="17">
        <f>IF(M96="","",M96-TODAY())</f>
        <v/>
      </c>
      <c r="S96" s="17">
        <f>IF(D96="","",IF(OR(P96="Published",P96="Cancelled"),"CLOSED",IF(M96="","NO DATE",IF(R96&lt;0,"OVERDUE",IF(R96&lt;=3,"DUE SOON","ON TRACK")))))</f>
        <v/>
      </c>
      <c r="T96" s="16" t="n"/>
      <c r="U96" s="16" t="n"/>
      <c r="V96" s="16" t="n"/>
      <c r="W96" s="16" t="n"/>
      <c r="X96" s="16" t="n"/>
    </row>
    <row r="97" ht="38" customHeight="1">
      <c r="A97" s="17">
        <f>IF(D97="","","CT-"&amp;TEXT(ROW()-6,"0000"))</f>
        <v/>
      </c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6" t="n"/>
      <c r="L97" s="16" t="n"/>
      <c r="M97" s="18" t="n"/>
      <c r="N97" s="16" t="n"/>
      <c r="O97" s="16" t="n"/>
      <c r="P97" s="16" t="n"/>
      <c r="Q97" s="17">
        <f>IF(D97="","",IF(OR(P97="Idea",P97="Briefed",P97="Drafting",P97="Design"),"IN PROGRESS",IF(OR(P97="Review",P97="Scheduled",P97="Published"),IF(OR(T97="",U97=""),"BLOCKED","READY"),"N/A")))</f>
        <v/>
      </c>
      <c r="R97" s="17">
        <f>IF(M97="","",M97-TODAY())</f>
        <v/>
      </c>
      <c r="S97" s="17">
        <f>IF(D97="","",IF(OR(P97="Published",P97="Cancelled"),"CLOSED",IF(M97="","NO DATE",IF(R97&lt;0,"OVERDUE",IF(R97&lt;=3,"DUE SOON","ON TRACK")))))</f>
        <v/>
      </c>
      <c r="T97" s="16" t="n"/>
      <c r="U97" s="16" t="n"/>
      <c r="V97" s="16" t="n"/>
      <c r="W97" s="16" t="n"/>
      <c r="X97" s="16" t="n"/>
    </row>
    <row r="98" ht="38" customHeight="1">
      <c r="A98" s="17">
        <f>IF(D98="","","CT-"&amp;TEXT(ROW()-6,"0000"))</f>
        <v/>
      </c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6" t="n"/>
      <c r="L98" s="16" t="n"/>
      <c r="M98" s="18" t="n"/>
      <c r="N98" s="16" t="n"/>
      <c r="O98" s="16" t="n"/>
      <c r="P98" s="16" t="n"/>
      <c r="Q98" s="17">
        <f>IF(D98="","",IF(OR(P98="Idea",P98="Briefed",P98="Drafting",P98="Design"),"IN PROGRESS",IF(OR(P98="Review",P98="Scheduled",P98="Published"),IF(OR(T98="",U98=""),"BLOCKED","READY"),"N/A")))</f>
        <v/>
      </c>
      <c r="R98" s="17">
        <f>IF(M98="","",M98-TODAY())</f>
        <v/>
      </c>
      <c r="S98" s="17">
        <f>IF(D98="","",IF(OR(P98="Published",P98="Cancelled"),"CLOSED",IF(M98="","NO DATE",IF(R98&lt;0,"OVERDUE",IF(R98&lt;=3,"DUE SOON","ON TRACK")))))</f>
        <v/>
      </c>
      <c r="T98" s="16" t="n"/>
      <c r="U98" s="16" t="n"/>
      <c r="V98" s="16" t="n"/>
      <c r="W98" s="16" t="n"/>
      <c r="X98" s="16" t="n"/>
    </row>
    <row r="99" ht="38" customHeight="1">
      <c r="A99" s="17">
        <f>IF(D99="","","CT-"&amp;TEXT(ROW()-6,"0000"))</f>
        <v/>
      </c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6" t="n"/>
      <c r="L99" s="16" t="n"/>
      <c r="M99" s="18" t="n"/>
      <c r="N99" s="16" t="n"/>
      <c r="O99" s="16" t="n"/>
      <c r="P99" s="16" t="n"/>
      <c r="Q99" s="17">
        <f>IF(D99="","",IF(OR(P99="Idea",P99="Briefed",P99="Drafting",P99="Design"),"IN PROGRESS",IF(OR(P99="Review",P99="Scheduled",P99="Published"),IF(OR(T99="",U99=""),"BLOCKED","READY"),"N/A")))</f>
        <v/>
      </c>
      <c r="R99" s="17">
        <f>IF(M99="","",M99-TODAY())</f>
        <v/>
      </c>
      <c r="S99" s="17">
        <f>IF(D99="","",IF(OR(P99="Published",P99="Cancelled"),"CLOSED",IF(M99="","NO DATE",IF(R99&lt;0,"OVERDUE",IF(R99&lt;=3,"DUE SOON","ON TRACK")))))</f>
        <v/>
      </c>
      <c r="T99" s="16" t="n"/>
      <c r="U99" s="16" t="n"/>
      <c r="V99" s="16" t="n"/>
      <c r="W99" s="16" t="n"/>
      <c r="X99" s="16" t="n"/>
    </row>
    <row r="100" ht="38" customHeight="1">
      <c r="A100" s="17">
        <f>IF(D100="","","CT-"&amp;TEXT(ROW()-6,"0000"))</f>
        <v/>
      </c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6" t="n"/>
      <c r="L100" s="16" t="n"/>
      <c r="M100" s="18" t="n"/>
      <c r="N100" s="16" t="n"/>
      <c r="O100" s="16" t="n"/>
      <c r="P100" s="16" t="n"/>
      <c r="Q100" s="17">
        <f>IF(D100="","",IF(OR(P100="Idea",P100="Briefed",P100="Drafting",P100="Design"),"IN PROGRESS",IF(OR(P100="Review",P100="Scheduled",P100="Published"),IF(OR(T100="",U100=""),"BLOCKED","READY"),"N/A")))</f>
        <v/>
      </c>
      <c r="R100" s="17">
        <f>IF(M100="","",M100-TODAY())</f>
        <v/>
      </c>
      <c r="S100" s="17">
        <f>IF(D100="","",IF(OR(P100="Published",P100="Cancelled"),"CLOSED",IF(M100="","NO DATE",IF(R100&lt;0,"OVERDUE",IF(R100&lt;=3,"DUE SOON","ON TRACK")))))</f>
        <v/>
      </c>
      <c r="T100" s="16" t="n"/>
      <c r="U100" s="16" t="n"/>
      <c r="V100" s="16" t="n"/>
      <c r="W100" s="16" t="n"/>
      <c r="X100" s="16" t="n"/>
    </row>
    <row r="101" ht="38" customHeight="1">
      <c r="A101" s="17">
        <f>IF(D101="","","CT-"&amp;TEXT(ROW()-6,"0000"))</f>
        <v/>
      </c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6" t="n"/>
      <c r="L101" s="16" t="n"/>
      <c r="M101" s="18" t="n"/>
      <c r="N101" s="16" t="n"/>
      <c r="O101" s="16" t="n"/>
      <c r="P101" s="16" t="n"/>
      <c r="Q101" s="17">
        <f>IF(D101="","",IF(OR(P101="Idea",P101="Briefed",P101="Drafting",P101="Design"),"IN PROGRESS",IF(OR(P101="Review",P101="Scheduled",P101="Published"),IF(OR(T101="",U101=""),"BLOCKED","READY"),"N/A")))</f>
        <v/>
      </c>
      <c r="R101" s="17">
        <f>IF(M101="","",M101-TODAY())</f>
        <v/>
      </c>
      <c r="S101" s="17">
        <f>IF(D101="","",IF(OR(P101="Published",P101="Cancelled"),"CLOSED",IF(M101="","NO DATE",IF(R101&lt;0,"OVERDUE",IF(R101&lt;=3,"DUE SOON","ON TRACK")))))</f>
        <v/>
      </c>
      <c r="T101" s="16" t="n"/>
      <c r="U101" s="16" t="n"/>
      <c r="V101" s="16" t="n"/>
      <c r="W101" s="16" t="n"/>
      <c r="X101" s="16" t="n"/>
    </row>
    <row r="102" ht="38" customHeight="1">
      <c r="A102" s="17">
        <f>IF(D102="","","CT-"&amp;TEXT(ROW()-6,"0000"))</f>
        <v/>
      </c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6" t="n"/>
      <c r="L102" s="16" t="n"/>
      <c r="M102" s="18" t="n"/>
      <c r="N102" s="16" t="n"/>
      <c r="O102" s="16" t="n"/>
      <c r="P102" s="16" t="n"/>
      <c r="Q102" s="17">
        <f>IF(D102="","",IF(OR(P102="Idea",P102="Briefed",P102="Drafting",P102="Design"),"IN PROGRESS",IF(OR(P102="Review",P102="Scheduled",P102="Published"),IF(OR(T102="",U102=""),"BLOCKED","READY"),"N/A")))</f>
        <v/>
      </c>
      <c r="R102" s="17">
        <f>IF(M102="","",M102-TODAY())</f>
        <v/>
      </c>
      <c r="S102" s="17">
        <f>IF(D102="","",IF(OR(P102="Published",P102="Cancelled"),"CLOSED",IF(M102="","NO DATE",IF(R102&lt;0,"OVERDUE",IF(R102&lt;=3,"DUE SOON","ON TRACK")))))</f>
        <v/>
      </c>
      <c r="T102" s="16" t="n"/>
      <c r="U102" s="16" t="n"/>
      <c r="V102" s="16" t="n"/>
      <c r="W102" s="16" t="n"/>
      <c r="X102" s="16" t="n"/>
    </row>
    <row r="103" ht="38" customHeight="1">
      <c r="A103" s="17">
        <f>IF(D103="","","CT-"&amp;TEXT(ROW()-6,"0000"))</f>
        <v/>
      </c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6" t="n"/>
      <c r="L103" s="16" t="n"/>
      <c r="M103" s="18" t="n"/>
      <c r="N103" s="16" t="n"/>
      <c r="O103" s="16" t="n"/>
      <c r="P103" s="16" t="n"/>
      <c r="Q103" s="17">
        <f>IF(D103="","",IF(OR(P103="Idea",P103="Briefed",P103="Drafting",P103="Design"),"IN PROGRESS",IF(OR(P103="Review",P103="Scheduled",P103="Published"),IF(OR(T103="",U103=""),"BLOCKED","READY"),"N/A")))</f>
        <v/>
      </c>
      <c r="R103" s="17">
        <f>IF(M103="","",M103-TODAY())</f>
        <v/>
      </c>
      <c r="S103" s="17">
        <f>IF(D103="","",IF(OR(P103="Published",P103="Cancelled"),"CLOSED",IF(M103="","NO DATE",IF(R103&lt;0,"OVERDUE",IF(R103&lt;=3,"DUE SOON","ON TRACK")))))</f>
        <v/>
      </c>
      <c r="T103" s="16" t="n"/>
      <c r="U103" s="16" t="n"/>
      <c r="V103" s="16" t="n"/>
      <c r="W103" s="16" t="n"/>
      <c r="X103" s="16" t="n"/>
    </row>
    <row r="104" ht="38" customHeight="1">
      <c r="A104" s="17">
        <f>IF(D104="","","CT-"&amp;TEXT(ROW()-6,"0000"))</f>
        <v/>
      </c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8" t="n"/>
      <c r="N104" s="16" t="n"/>
      <c r="O104" s="16" t="n"/>
      <c r="P104" s="16" t="n"/>
      <c r="Q104" s="17">
        <f>IF(D104="","",IF(OR(P104="Idea",P104="Briefed",P104="Drafting",P104="Design"),"IN PROGRESS",IF(OR(P104="Review",P104="Scheduled",P104="Published"),IF(OR(T104="",U104=""),"BLOCKED","READY"),"N/A")))</f>
        <v/>
      </c>
      <c r="R104" s="17">
        <f>IF(M104="","",M104-TODAY())</f>
        <v/>
      </c>
      <c r="S104" s="17">
        <f>IF(D104="","",IF(OR(P104="Published",P104="Cancelled"),"CLOSED",IF(M104="","NO DATE",IF(R104&lt;0,"OVERDUE",IF(R104&lt;=3,"DUE SOON","ON TRACK")))))</f>
        <v/>
      </c>
      <c r="T104" s="16" t="n"/>
      <c r="U104" s="16" t="n"/>
      <c r="V104" s="16" t="n"/>
      <c r="W104" s="16" t="n"/>
      <c r="X104" s="16" t="n"/>
    </row>
    <row r="105" ht="38" customHeight="1">
      <c r="A105" s="17">
        <f>IF(D105="","","CT-"&amp;TEXT(ROW()-6,"0000"))</f>
        <v/>
      </c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6" t="n"/>
      <c r="L105" s="16" t="n"/>
      <c r="M105" s="18" t="n"/>
      <c r="N105" s="16" t="n"/>
      <c r="O105" s="16" t="n"/>
      <c r="P105" s="16" t="n"/>
      <c r="Q105" s="17">
        <f>IF(D105="","",IF(OR(P105="Idea",P105="Briefed",P105="Drafting",P105="Design"),"IN PROGRESS",IF(OR(P105="Review",P105="Scheduled",P105="Published"),IF(OR(T105="",U105=""),"BLOCKED","READY"),"N/A")))</f>
        <v/>
      </c>
      <c r="R105" s="17">
        <f>IF(M105="","",M105-TODAY())</f>
        <v/>
      </c>
      <c r="S105" s="17">
        <f>IF(D105="","",IF(OR(P105="Published",P105="Cancelled"),"CLOSED",IF(M105="","NO DATE",IF(R105&lt;0,"OVERDUE",IF(R105&lt;=3,"DUE SOON","ON TRACK")))))</f>
        <v/>
      </c>
      <c r="T105" s="16" t="n"/>
      <c r="U105" s="16" t="n"/>
      <c r="V105" s="16" t="n"/>
      <c r="W105" s="16" t="n"/>
      <c r="X105" s="16" t="n"/>
    </row>
    <row r="106" ht="38" customHeight="1">
      <c r="A106" s="17">
        <f>IF(D106="","","CT-"&amp;TEXT(ROW()-6,"0000"))</f>
        <v/>
      </c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6" t="n"/>
      <c r="L106" s="16" t="n"/>
      <c r="M106" s="18" t="n"/>
      <c r="N106" s="16" t="n"/>
      <c r="O106" s="16" t="n"/>
      <c r="P106" s="16" t="n"/>
      <c r="Q106" s="17">
        <f>IF(D106="","",IF(OR(P106="Idea",P106="Briefed",P106="Drafting",P106="Design"),"IN PROGRESS",IF(OR(P106="Review",P106="Scheduled",P106="Published"),IF(OR(T106="",U106=""),"BLOCKED","READY"),"N/A")))</f>
        <v/>
      </c>
      <c r="R106" s="17">
        <f>IF(M106="","",M106-TODAY())</f>
        <v/>
      </c>
      <c r="S106" s="17">
        <f>IF(D106="","",IF(OR(P106="Published",P106="Cancelled"),"CLOSED",IF(M106="","NO DATE",IF(R106&lt;0,"OVERDUE",IF(R106&lt;=3,"DUE SOON","ON TRACK")))))</f>
        <v/>
      </c>
      <c r="T106" s="16" t="n"/>
      <c r="U106" s="16" t="n"/>
      <c r="V106" s="16" t="n"/>
      <c r="W106" s="16" t="n"/>
      <c r="X106" s="16" t="n"/>
    </row>
    <row r="107" ht="38" customHeight="1">
      <c r="A107" s="17">
        <f>IF(D107="","","CT-"&amp;TEXT(ROW()-6,"0000"))</f>
        <v/>
      </c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6" t="n"/>
      <c r="L107" s="16" t="n"/>
      <c r="M107" s="18" t="n"/>
      <c r="N107" s="16" t="n"/>
      <c r="O107" s="16" t="n"/>
      <c r="P107" s="16" t="n"/>
      <c r="Q107" s="17">
        <f>IF(D107="","",IF(OR(P107="Idea",P107="Briefed",P107="Drafting",P107="Design"),"IN PROGRESS",IF(OR(P107="Review",P107="Scheduled",P107="Published"),IF(OR(T107="",U107=""),"BLOCKED","READY"),"N/A")))</f>
        <v/>
      </c>
      <c r="R107" s="17">
        <f>IF(M107="","",M107-TODAY())</f>
        <v/>
      </c>
      <c r="S107" s="17">
        <f>IF(D107="","",IF(OR(P107="Published",P107="Cancelled"),"CLOSED",IF(M107="","NO DATE",IF(R107&lt;0,"OVERDUE",IF(R107&lt;=3,"DUE SOON","ON TRACK")))))</f>
        <v/>
      </c>
      <c r="T107" s="16" t="n"/>
      <c r="U107" s="16" t="n"/>
      <c r="V107" s="16" t="n"/>
      <c r="W107" s="16" t="n"/>
      <c r="X107" s="16" t="n"/>
    </row>
    <row r="108" ht="38" customHeight="1">
      <c r="A108" s="17">
        <f>IF(D108="","","CT-"&amp;TEXT(ROW()-6,"0000"))</f>
        <v/>
      </c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6" t="n"/>
      <c r="L108" s="16" t="n"/>
      <c r="M108" s="18" t="n"/>
      <c r="N108" s="16" t="n"/>
      <c r="O108" s="16" t="n"/>
      <c r="P108" s="16" t="n"/>
      <c r="Q108" s="17">
        <f>IF(D108="","",IF(OR(P108="Idea",P108="Briefed",P108="Drafting",P108="Design"),"IN PROGRESS",IF(OR(P108="Review",P108="Scheduled",P108="Published"),IF(OR(T108="",U108=""),"BLOCKED","READY"),"N/A")))</f>
        <v/>
      </c>
      <c r="R108" s="17">
        <f>IF(M108="","",M108-TODAY())</f>
        <v/>
      </c>
      <c r="S108" s="17">
        <f>IF(D108="","",IF(OR(P108="Published",P108="Cancelled"),"CLOSED",IF(M108="","NO DATE",IF(R108&lt;0,"OVERDUE",IF(R108&lt;=3,"DUE SOON","ON TRACK")))))</f>
        <v/>
      </c>
      <c r="T108" s="16" t="n"/>
      <c r="U108" s="16" t="n"/>
      <c r="V108" s="16" t="n"/>
      <c r="W108" s="16" t="n"/>
      <c r="X108" s="16" t="n"/>
    </row>
    <row r="109" ht="38" customHeight="1">
      <c r="A109" s="17">
        <f>IF(D109="","","CT-"&amp;TEXT(ROW()-6,"0000"))</f>
        <v/>
      </c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6" t="n"/>
      <c r="L109" s="16" t="n"/>
      <c r="M109" s="18" t="n"/>
      <c r="N109" s="16" t="n"/>
      <c r="O109" s="16" t="n"/>
      <c r="P109" s="16" t="n"/>
      <c r="Q109" s="17">
        <f>IF(D109="","",IF(OR(P109="Idea",P109="Briefed",P109="Drafting",P109="Design"),"IN PROGRESS",IF(OR(P109="Review",P109="Scheduled",P109="Published"),IF(OR(T109="",U109=""),"BLOCKED","READY"),"N/A")))</f>
        <v/>
      </c>
      <c r="R109" s="17">
        <f>IF(M109="","",M109-TODAY())</f>
        <v/>
      </c>
      <c r="S109" s="17">
        <f>IF(D109="","",IF(OR(P109="Published",P109="Cancelled"),"CLOSED",IF(M109="","NO DATE",IF(R109&lt;0,"OVERDUE",IF(R109&lt;=3,"DUE SOON","ON TRACK")))))</f>
        <v/>
      </c>
      <c r="T109" s="16" t="n"/>
      <c r="U109" s="16" t="n"/>
      <c r="V109" s="16" t="n"/>
      <c r="W109" s="16" t="n"/>
      <c r="X109" s="16" t="n"/>
    </row>
    <row r="110" ht="38" customHeight="1">
      <c r="A110" s="17">
        <f>IF(D110="","","CT-"&amp;TEXT(ROW()-6,"0000"))</f>
        <v/>
      </c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6" t="n"/>
      <c r="L110" s="16" t="n"/>
      <c r="M110" s="18" t="n"/>
      <c r="N110" s="16" t="n"/>
      <c r="O110" s="16" t="n"/>
      <c r="P110" s="16" t="n"/>
      <c r="Q110" s="17">
        <f>IF(D110="","",IF(OR(P110="Idea",P110="Briefed",P110="Drafting",P110="Design"),"IN PROGRESS",IF(OR(P110="Review",P110="Scheduled",P110="Published"),IF(OR(T110="",U110=""),"BLOCKED","READY"),"N/A")))</f>
        <v/>
      </c>
      <c r="R110" s="17">
        <f>IF(M110="","",M110-TODAY())</f>
        <v/>
      </c>
      <c r="S110" s="17">
        <f>IF(D110="","",IF(OR(P110="Published",P110="Cancelled"),"CLOSED",IF(M110="","NO DATE",IF(R110&lt;0,"OVERDUE",IF(R110&lt;=3,"DUE SOON","ON TRACK")))))</f>
        <v/>
      </c>
      <c r="T110" s="16" t="n"/>
      <c r="U110" s="16" t="n"/>
      <c r="V110" s="16" t="n"/>
      <c r="W110" s="16" t="n"/>
      <c r="X110" s="16" t="n"/>
    </row>
    <row r="111" ht="38" customHeight="1">
      <c r="A111" s="17">
        <f>IF(D111="","","CT-"&amp;TEXT(ROW()-6,"0000"))</f>
        <v/>
      </c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6" t="n"/>
      <c r="L111" s="16" t="n"/>
      <c r="M111" s="18" t="n"/>
      <c r="N111" s="16" t="n"/>
      <c r="O111" s="16" t="n"/>
      <c r="P111" s="16" t="n"/>
      <c r="Q111" s="17">
        <f>IF(D111="","",IF(OR(P111="Idea",P111="Briefed",P111="Drafting",P111="Design"),"IN PROGRESS",IF(OR(P111="Review",P111="Scheduled",P111="Published"),IF(OR(T111="",U111=""),"BLOCKED","READY"),"N/A")))</f>
        <v/>
      </c>
      <c r="R111" s="17">
        <f>IF(M111="","",M111-TODAY())</f>
        <v/>
      </c>
      <c r="S111" s="17">
        <f>IF(D111="","",IF(OR(P111="Published",P111="Cancelled"),"CLOSED",IF(M111="","NO DATE",IF(R111&lt;0,"OVERDUE",IF(R111&lt;=3,"DUE SOON","ON TRACK")))))</f>
        <v/>
      </c>
      <c r="T111" s="16" t="n"/>
      <c r="U111" s="16" t="n"/>
      <c r="V111" s="16" t="n"/>
      <c r="W111" s="16" t="n"/>
      <c r="X111" s="16" t="n"/>
    </row>
    <row r="112" ht="38" customHeight="1">
      <c r="A112" s="17">
        <f>IF(D112="","","CT-"&amp;TEXT(ROW()-6,"0000"))</f>
        <v/>
      </c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6" t="n"/>
      <c r="L112" s="16" t="n"/>
      <c r="M112" s="18" t="n"/>
      <c r="N112" s="16" t="n"/>
      <c r="O112" s="16" t="n"/>
      <c r="P112" s="16" t="n"/>
      <c r="Q112" s="17">
        <f>IF(D112="","",IF(OR(P112="Idea",P112="Briefed",P112="Drafting",P112="Design"),"IN PROGRESS",IF(OR(P112="Review",P112="Scheduled",P112="Published"),IF(OR(T112="",U112=""),"BLOCKED","READY"),"N/A")))</f>
        <v/>
      </c>
      <c r="R112" s="17">
        <f>IF(M112="","",M112-TODAY())</f>
        <v/>
      </c>
      <c r="S112" s="17">
        <f>IF(D112="","",IF(OR(P112="Published",P112="Cancelled"),"CLOSED",IF(M112="","NO DATE",IF(R112&lt;0,"OVERDUE",IF(R112&lt;=3,"DUE SOON","ON TRACK")))))</f>
        <v/>
      </c>
      <c r="T112" s="16" t="n"/>
      <c r="U112" s="16" t="n"/>
      <c r="V112" s="16" t="n"/>
      <c r="W112" s="16" t="n"/>
      <c r="X112" s="16" t="n"/>
    </row>
    <row r="113" ht="38" customHeight="1">
      <c r="A113" s="17">
        <f>IF(D113="","","CT-"&amp;TEXT(ROW()-6,"0000"))</f>
        <v/>
      </c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6" t="n"/>
      <c r="L113" s="16" t="n"/>
      <c r="M113" s="18" t="n"/>
      <c r="N113" s="16" t="n"/>
      <c r="O113" s="16" t="n"/>
      <c r="P113" s="16" t="n"/>
      <c r="Q113" s="17">
        <f>IF(D113="","",IF(OR(P113="Idea",P113="Briefed",P113="Drafting",P113="Design"),"IN PROGRESS",IF(OR(P113="Review",P113="Scheduled",P113="Published"),IF(OR(T113="",U113=""),"BLOCKED","READY"),"N/A")))</f>
        <v/>
      </c>
      <c r="R113" s="17">
        <f>IF(M113="","",M113-TODAY())</f>
        <v/>
      </c>
      <c r="S113" s="17">
        <f>IF(D113="","",IF(OR(P113="Published",P113="Cancelled"),"CLOSED",IF(M113="","NO DATE",IF(R113&lt;0,"OVERDUE",IF(R113&lt;=3,"DUE SOON","ON TRACK")))))</f>
        <v/>
      </c>
      <c r="T113" s="16" t="n"/>
      <c r="U113" s="16" t="n"/>
      <c r="V113" s="16" t="n"/>
      <c r="W113" s="16" t="n"/>
      <c r="X113" s="16" t="n"/>
    </row>
    <row r="114" ht="38" customHeight="1">
      <c r="A114" s="17">
        <f>IF(D114="","","CT-"&amp;TEXT(ROW()-6,"0000"))</f>
        <v/>
      </c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6" t="n"/>
      <c r="L114" s="16" t="n"/>
      <c r="M114" s="18" t="n"/>
      <c r="N114" s="16" t="n"/>
      <c r="O114" s="16" t="n"/>
      <c r="P114" s="16" t="n"/>
      <c r="Q114" s="17">
        <f>IF(D114="","",IF(OR(P114="Idea",P114="Briefed",P114="Drafting",P114="Design"),"IN PROGRESS",IF(OR(P114="Review",P114="Scheduled",P114="Published"),IF(OR(T114="",U114=""),"BLOCKED","READY"),"N/A")))</f>
        <v/>
      </c>
      <c r="R114" s="17">
        <f>IF(M114="","",M114-TODAY())</f>
        <v/>
      </c>
      <c r="S114" s="17">
        <f>IF(D114="","",IF(OR(P114="Published",P114="Cancelled"),"CLOSED",IF(M114="","NO DATE",IF(R114&lt;0,"OVERDUE",IF(R114&lt;=3,"DUE SOON","ON TRACK")))))</f>
        <v/>
      </c>
      <c r="T114" s="16" t="n"/>
      <c r="U114" s="16" t="n"/>
      <c r="V114" s="16" t="n"/>
      <c r="W114" s="16" t="n"/>
      <c r="X114" s="16" t="n"/>
    </row>
    <row r="115" ht="38" customHeight="1">
      <c r="A115" s="17">
        <f>IF(D115="","","CT-"&amp;TEXT(ROW()-6,"0000"))</f>
        <v/>
      </c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6" t="n"/>
      <c r="L115" s="16" t="n"/>
      <c r="M115" s="18" t="n"/>
      <c r="N115" s="16" t="n"/>
      <c r="O115" s="16" t="n"/>
      <c r="P115" s="16" t="n"/>
      <c r="Q115" s="17">
        <f>IF(D115="","",IF(OR(P115="Idea",P115="Briefed",P115="Drafting",P115="Design"),"IN PROGRESS",IF(OR(P115="Review",P115="Scheduled",P115="Published"),IF(OR(T115="",U115=""),"BLOCKED","READY"),"N/A")))</f>
        <v/>
      </c>
      <c r="R115" s="17">
        <f>IF(M115="","",M115-TODAY())</f>
        <v/>
      </c>
      <c r="S115" s="17">
        <f>IF(D115="","",IF(OR(P115="Published",P115="Cancelled"),"CLOSED",IF(M115="","NO DATE",IF(R115&lt;0,"OVERDUE",IF(R115&lt;=3,"DUE SOON","ON TRACK")))))</f>
        <v/>
      </c>
      <c r="T115" s="16" t="n"/>
      <c r="U115" s="16" t="n"/>
      <c r="V115" s="16" t="n"/>
      <c r="W115" s="16" t="n"/>
      <c r="X115" s="16" t="n"/>
    </row>
    <row r="116" ht="38" customHeight="1">
      <c r="A116" s="17">
        <f>IF(D116="","","CT-"&amp;TEXT(ROW()-6,"0000"))</f>
        <v/>
      </c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6" t="n"/>
      <c r="L116" s="16" t="n"/>
      <c r="M116" s="18" t="n"/>
      <c r="N116" s="16" t="n"/>
      <c r="O116" s="16" t="n"/>
      <c r="P116" s="16" t="n"/>
      <c r="Q116" s="17">
        <f>IF(D116="","",IF(OR(P116="Idea",P116="Briefed",P116="Drafting",P116="Design"),"IN PROGRESS",IF(OR(P116="Review",P116="Scheduled",P116="Published"),IF(OR(T116="",U116=""),"BLOCKED","READY"),"N/A")))</f>
        <v/>
      </c>
      <c r="R116" s="17">
        <f>IF(M116="","",M116-TODAY())</f>
        <v/>
      </c>
      <c r="S116" s="17">
        <f>IF(D116="","",IF(OR(P116="Published",P116="Cancelled"),"CLOSED",IF(M116="","NO DATE",IF(R116&lt;0,"OVERDUE",IF(R116&lt;=3,"DUE SOON","ON TRACK")))))</f>
        <v/>
      </c>
      <c r="T116" s="16" t="n"/>
      <c r="U116" s="16" t="n"/>
      <c r="V116" s="16" t="n"/>
      <c r="W116" s="16" t="n"/>
      <c r="X116" s="16" t="n"/>
    </row>
    <row r="117" ht="38" customHeight="1">
      <c r="A117" s="17">
        <f>IF(D117="","","CT-"&amp;TEXT(ROW()-6,"0000"))</f>
        <v/>
      </c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6" t="n"/>
      <c r="L117" s="16" t="n"/>
      <c r="M117" s="18" t="n"/>
      <c r="N117" s="16" t="n"/>
      <c r="O117" s="16" t="n"/>
      <c r="P117" s="16" t="n"/>
      <c r="Q117" s="17">
        <f>IF(D117="","",IF(OR(P117="Idea",P117="Briefed",P117="Drafting",P117="Design"),"IN PROGRESS",IF(OR(P117="Review",P117="Scheduled",P117="Published"),IF(OR(T117="",U117=""),"BLOCKED","READY"),"N/A")))</f>
        <v/>
      </c>
      <c r="R117" s="17">
        <f>IF(M117="","",M117-TODAY())</f>
        <v/>
      </c>
      <c r="S117" s="17">
        <f>IF(D117="","",IF(OR(P117="Published",P117="Cancelled"),"CLOSED",IF(M117="","NO DATE",IF(R117&lt;0,"OVERDUE",IF(R117&lt;=3,"DUE SOON","ON TRACK")))))</f>
        <v/>
      </c>
      <c r="T117" s="16" t="n"/>
      <c r="U117" s="16" t="n"/>
      <c r="V117" s="16" t="n"/>
      <c r="W117" s="16" t="n"/>
      <c r="X117" s="16" t="n"/>
    </row>
    <row r="118" ht="38" customHeight="1">
      <c r="A118" s="17">
        <f>IF(D118="","","CT-"&amp;TEXT(ROW()-6,"0000"))</f>
        <v/>
      </c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6" t="n"/>
      <c r="L118" s="16" t="n"/>
      <c r="M118" s="18" t="n"/>
      <c r="N118" s="16" t="n"/>
      <c r="O118" s="16" t="n"/>
      <c r="P118" s="16" t="n"/>
      <c r="Q118" s="17">
        <f>IF(D118="","",IF(OR(P118="Idea",P118="Briefed",P118="Drafting",P118="Design"),"IN PROGRESS",IF(OR(P118="Review",P118="Scheduled",P118="Published"),IF(OR(T118="",U118=""),"BLOCKED","READY"),"N/A")))</f>
        <v/>
      </c>
      <c r="R118" s="17">
        <f>IF(M118="","",M118-TODAY())</f>
        <v/>
      </c>
      <c r="S118" s="17">
        <f>IF(D118="","",IF(OR(P118="Published",P118="Cancelled"),"CLOSED",IF(M118="","NO DATE",IF(R118&lt;0,"OVERDUE",IF(R118&lt;=3,"DUE SOON","ON TRACK")))))</f>
        <v/>
      </c>
      <c r="T118" s="16" t="n"/>
      <c r="U118" s="16" t="n"/>
      <c r="V118" s="16" t="n"/>
      <c r="W118" s="16" t="n"/>
      <c r="X118" s="16" t="n"/>
    </row>
    <row r="119" ht="38" customHeight="1">
      <c r="A119" s="17">
        <f>IF(D119="","","CT-"&amp;TEXT(ROW()-6,"0000"))</f>
        <v/>
      </c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6" t="n"/>
      <c r="L119" s="16" t="n"/>
      <c r="M119" s="18" t="n"/>
      <c r="N119" s="16" t="n"/>
      <c r="O119" s="16" t="n"/>
      <c r="P119" s="16" t="n"/>
      <c r="Q119" s="17">
        <f>IF(D119="","",IF(OR(P119="Idea",P119="Briefed",P119="Drafting",P119="Design"),"IN PROGRESS",IF(OR(P119="Review",P119="Scheduled",P119="Published"),IF(OR(T119="",U119=""),"BLOCKED","READY"),"N/A")))</f>
        <v/>
      </c>
      <c r="R119" s="17">
        <f>IF(M119="","",M119-TODAY())</f>
        <v/>
      </c>
      <c r="S119" s="17">
        <f>IF(D119="","",IF(OR(P119="Published",P119="Cancelled"),"CLOSED",IF(M119="","NO DATE",IF(R119&lt;0,"OVERDUE",IF(R119&lt;=3,"DUE SOON","ON TRACK")))))</f>
        <v/>
      </c>
      <c r="T119" s="16" t="n"/>
      <c r="U119" s="16" t="n"/>
      <c r="V119" s="16" t="n"/>
      <c r="W119" s="16" t="n"/>
      <c r="X119" s="16" t="n"/>
    </row>
    <row r="120" ht="38" customHeight="1">
      <c r="A120" s="17">
        <f>IF(D120="","","CT-"&amp;TEXT(ROW()-6,"0000"))</f>
        <v/>
      </c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8" t="n"/>
      <c r="N120" s="16" t="n"/>
      <c r="O120" s="16" t="n"/>
      <c r="P120" s="16" t="n"/>
      <c r="Q120" s="17">
        <f>IF(D120="","",IF(OR(P120="Idea",P120="Briefed",P120="Drafting",P120="Design"),"IN PROGRESS",IF(OR(P120="Review",P120="Scheduled",P120="Published"),IF(OR(T120="",U120=""),"BLOCKED","READY"),"N/A")))</f>
        <v/>
      </c>
      <c r="R120" s="17">
        <f>IF(M120="","",M120-TODAY())</f>
        <v/>
      </c>
      <c r="S120" s="17">
        <f>IF(D120="","",IF(OR(P120="Published",P120="Cancelled"),"CLOSED",IF(M120="","NO DATE",IF(R120&lt;0,"OVERDUE",IF(R120&lt;=3,"DUE SOON","ON TRACK")))))</f>
        <v/>
      </c>
      <c r="T120" s="16" t="n"/>
      <c r="U120" s="16" t="n"/>
      <c r="V120" s="16" t="n"/>
      <c r="W120" s="16" t="n"/>
      <c r="X120" s="16" t="n"/>
    </row>
    <row r="121" ht="38" customHeight="1">
      <c r="A121" s="17">
        <f>IF(D121="","","CT-"&amp;TEXT(ROW()-6,"0000"))</f>
        <v/>
      </c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6" t="n"/>
      <c r="L121" s="16" t="n"/>
      <c r="M121" s="18" t="n"/>
      <c r="N121" s="16" t="n"/>
      <c r="O121" s="16" t="n"/>
      <c r="P121" s="16" t="n"/>
      <c r="Q121" s="17">
        <f>IF(D121="","",IF(OR(P121="Idea",P121="Briefed",P121="Drafting",P121="Design"),"IN PROGRESS",IF(OR(P121="Review",P121="Scheduled",P121="Published"),IF(OR(T121="",U121=""),"BLOCKED","READY"),"N/A")))</f>
        <v/>
      </c>
      <c r="R121" s="17">
        <f>IF(M121="","",M121-TODAY())</f>
        <v/>
      </c>
      <c r="S121" s="17">
        <f>IF(D121="","",IF(OR(P121="Published",P121="Cancelled"),"CLOSED",IF(M121="","NO DATE",IF(R121&lt;0,"OVERDUE",IF(R121&lt;=3,"DUE SOON","ON TRACK")))))</f>
        <v/>
      </c>
      <c r="T121" s="16" t="n"/>
      <c r="U121" s="16" t="n"/>
      <c r="V121" s="16" t="n"/>
      <c r="W121" s="16" t="n"/>
      <c r="X121" s="16" t="n"/>
    </row>
    <row r="122" ht="38" customHeight="1">
      <c r="A122" s="17">
        <f>IF(D122="","","CT-"&amp;TEXT(ROW()-6,"0000"))</f>
        <v/>
      </c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8" t="n"/>
      <c r="N122" s="16" t="n"/>
      <c r="O122" s="16" t="n"/>
      <c r="P122" s="16" t="n"/>
      <c r="Q122" s="17">
        <f>IF(D122="","",IF(OR(P122="Idea",P122="Briefed",P122="Drafting",P122="Design"),"IN PROGRESS",IF(OR(P122="Review",P122="Scheduled",P122="Published"),IF(OR(T122="",U122=""),"BLOCKED","READY"),"N/A")))</f>
        <v/>
      </c>
      <c r="R122" s="17">
        <f>IF(M122="","",M122-TODAY())</f>
        <v/>
      </c>
      <c r="S122" s="17">
        <f>IF(D122="","",IF(OR(P122="Published",P122="Cancelled"),"CLOSED",IF(M122="","NO DATE",IF(R122&lt;0,"OVERDUE",IF(R122&lt;=3,"DUE SOON","ON TRACK")))))</f>
        <v/>
      </c>
      <c r="T122" s="16" t="n"/>
      <c r="U122" s="16" t="n"/>
      <c r="V122" s="16" t="n"/>
      <c r="W122" s="16" t="n"/>
      <c r="X122" s="16" t="n"/>
    </row>
    <row r="123" ht="38" customHeight="1">
      <c r="A123" s="17">
        <f>IF(D123="","","CT-"&amp;TEXT(ROW()-6,"0000"))</f>
        <v/>
      </c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6" t="n"/>
      <c r="L123" s="16" t="n"/>
      <c r="M123" s="18" t="n"/>
      <c r="N123" s="16" t="n"/>
      <c r="O123" s="16" t="n"/>
      <c r="P123" s="16" t="n"/>
      <c r="Q123" s="17">
        <f>IF(D123="","",IF(OR(P123="Idea",P123="Briefed",P123="Drafting",P123="Design"),"IN PROGRESS",IF(OR(P123="Review",P123="Scheduled",P123="Published"),IF(OR(T123="",U123=""),"BLOCKED","READY"),"N/A")))</f>
        <v/>
      </c>
      <c r="R123" s="17">
        <f>IF(M123="","",M123-TODAY())</f>
        <v/>
      </c>
      <c r="S123" s="17">
        <f>IF(D123="","",IF(OR(P123="Published",P123="Cancelled"),"CLOSED",IF(M123="","NO DATE",IF(R123&lt;0,"OVERDUE",IF(R123&lt;=3,"DUE SOON","ON TRACK")))))</f>
        <v/>
      </c>
      <c r="T123" s="16" t="n"/>
      <c r="U123" s="16" t="n"/>
      <c r="V123" s="16" t="n"/>
      <c r="W123" s="16" t="n"/>
      <c r="X123" s="16" t="n"/>
    </row>
    <row r="124" ht="38" customHeight="1">
      <c r="A124" s="17">
        <f>IF(D124="","","CT-"&amp;TEXT(ROW()-6,"0000"))</f>
        <v/>
      </c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6" t="n"/>
      <c r="L124" s="16" t="n"/>
      <c r="M124" s="18" t="n"/>
      <c r="N124" s="16" t="n"/>
      <c r="O124" s="16" t="n"/>
      <c r="P124" s="16" t="n"/>
      <c r="Q124" s="17">
        <f>IF(D124="","",IF(OR(P124="Idea",P124="Briefed",P124="Drafting",P124="Design"),"IN PROGRESS",IF(OR(P124="Review",P124="Scheduled",P124="Published"),IF(OR(T124="",U124=""),"BLOCKED","READY"),"N/A")))</f>
        <v/>
      </c>
      <c r="R124" s="17">
        <f>IF(M124="","",M124-TODAY())</f>
        <v/>
      </c>
      <c r="S124" s="17">
        <f>IF(D124="","",IF(OR(P124="Published",P124="Cancelled"),"CLOSED",IF(M124="","NO DATE",IF(R124&lt;0,"OVERDUE",IF(R124&lt;=3,"DUE SOON","ON TRACK")))))</f>
        <v/>
      </c>
      <c r="T124" s="16" t="n"/>
      <c r="U124" s="16" t="n"/>
      <c r="V124" s="16" t="n"/>
      <c r="W124" s="16" t="n"/>
      <c r="X124" s="16" t="n"/>
    </row>
    <row r="125" ht="38" customHeight="1">
      <c r="A125" s="17">
        <f>IF(D125="","","CT-"&amp;TEXT(ROW()-6,"0000"))</f>
        <v/>
      </c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6" t="n"/>
      <c r="L125" s="16" t="n"/>
      <c r="M125" s="18" t="n"/>
      <c r="N125" s="16" t="n"/>
      <c r="O125" s="16" t="n"/>
      <c r="P125" s="16" t="n"/>
      <c r="Q125" s="17">
        <f>IF(D125="","",IF(OR(P125="Idea",P125="Briefed",P125="Drafting",P125="Design"),"IN PROGRESS",IF(OR(P125="Review",P125="Scheduled",P125="Published"),IF(OR(T125="",U125=""),"BLOCKED","READY"),"N/A")))</f>
        <v/>
      </c>
      <c r="R125" s="17">
        <f>IF(M125="","",M125-TODAY())</f>
        <v/>
      </c>
      <c r="S125" s="17">
        <f>IF(D125="","",IF(OR(P125="Published",P125="Cancelled"),"CLOSED",IF(M125="","NO DATE",IF(R125&lt;0,"OVERDUE",IF(R125&lt;=3,"DUE SOON","ON TRACK")))))</f>
        <v/>
      </c>
      <c r="T125" s="16" t="n"/>
      <c r="U125" s="16" t="n"/>
      <c r="V125" s="16" t="n"/>
      <c r="W125" s="16" t="n"/>
      <c r="X125" s="16" t="n"/>
    </row>
    <row r="126" ht="38" customHeight="1">
      <c r="A126" s="17">
        <f>IF(D126="","","CT-"&amp;TEXT(ROW()-6,"0000"))</f>
        <v/>
      </c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6" t="n"/>
      <c r="L126" s="16" t="n"/>
      <c r="M126" s="18" t="n"/>
      <c r="N126" s="16" t="n"/>
      <c r="O126" s="16" t="n"/>
      <c r="P126" s="16" t="n"/>
      <c r="Q126" s="17">
        <f>IF(D126="","",IF(OR(P126="Idea",P126="Briefed",P126="Drafting",P126="Design"),"IN PROGRESS",IF(OR(P126="Review",P126="Scheduled",P126="Published"),IF(OR(T126="",U126=""),"BLOCKED","READY"),"N/A")))</f>
        <v/>
      </c>
      <c r="R126" s="17">
        <f>IF(M126="","",M126-TODAY())</f>
        <v/>
      </c>
      <c r="S126" s="17">
        <f>IF(D126="","",IF(OR(P126="Published",P126="Cancelled"),"CLOSED",IF(M126="","NO DATE",IF(R126&lt;0,"OVERDUE",IF(R126&lt;=3,"DUE SOON","ON TRACK")))))</f>
        <v/>
      </c>
      <c r="T126" s="16" t="n"/>
      <c r="U126" s="16" t="n"/>
      <c r="V126" s="16" t="n"/>
      <c r="W126" s="16" t="n"/>
      <c r="X126" s="16" t="n"/>
    </row>
    <row r="127" ht="38" customHeight="1">
      <c r="A127" s="17">
        <f>IF(D127="","","CT-"&amp;TEXT(ROW()-6,"0000"))</f>
        <v/>
      </c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6" t="n"/>
      <c r="L127" s="16" t="n"/>
      <c r="M127" s="18" t="n"/>
      <c r="N127" s="16" t="n"/>
      <c r="O127" s="16" t="n"/>
      <c r="P127" s="16" t="n"/>
      <c r="Q127" s="17">
        <f>IF(D127="","",IF(OR(P127="Idea",P127="Briefed",P127="Drafting",P127="Design"),"IN PROGRESS",IF(OR(P127="Review",P127="Scheduled",P127="Published"),IF(OR(T127="",U127=""),"BLOCKED","READY"),"N/A")))</f>
        <v/>
      </c>
      <c r="R127" s="17">
        <f>IF(M127="","",M127-TODAY())</f>
        <v/>
      </c>
      <c r="S127" s="17">
        <f>IF(D127="","",IF(OR(P127="Published",P127="Cancelled"),"CLOSED",IF(M127="","NO DATE",IF(R127&lt;0,"OVERDUE",IF(R127&lt;=3,"DUE SOON","ON TRACK")))))</f>
        <v/>
      </c>
      <c r="T127" s="16" t="n"/>
      <c r="U127" s="16" t="n"/>
      <c r="V127" s="16" t="n"/>
      <c r="W127" s="16" t="n"/>
      <c r="X127" s="16" t="n"/>
    </row>
    <row r="128" ht="38" customHeight="1">
      <c r="A128" s="17">
        <f>IF(D128="","","CT-"&amp;TEXT(ROW()-6,"0000"))</f>
        <v/>
      </c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6" t="n"/>
      <c r="L128" s="16" t="n"/>
      <c r="M128" s="18" t="n"/>
      <c r="N128" s="16" t="n"/>
      <c r="O128" s="16" t="n"/>
      <c r="P128" s="16" t="n"/>
      <c r="Q128" s="17">
        <f>IF(D128="","",IF(OR(P128="Idea",P128="Briefed",P128="Drafting",P128="Design"),"IN PROGRESS",IF(OR(P128="Review",P128="Scheduled",P128="Published"),IF(OR(T128="",U128=""),"BLOCKED","READY"),"N/A")))</f>
        <v/>
      </c>
      <c r="R128" s="17">
        <f>IF(M128="","",M128-TODAY())</f>
        <v/>
      </c>
      <c r="S128" s="17">
        <f>IF(D128="","",IF(OR(P128="Published",P128="Cancelled"),"CLOSED",IF(M128="","NO DATE",IF(R128&lt;0,"OVERDUE",IF(R128&lt;=3,"DUE SOON","ON TRACK")))))</f>
        <v/>
      </c>
      <c r="T128" s="16" t="n"/>
      <c r="U128" s="16" t="n"/>
      <c r="V128" s="16" t="n"/>
      <c r="W128" s="16" t="n"/>
      <c r="X128" s="16" t="n"/>
    </row>
    <row r="129" ht="38" customHeight="1">
      <c r="A129" s="17">
        <f>IF(D129="","","CT-"&amp;TEXT(ROW()-6,"0000"))</f>
        <v/>
      </c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6" t="n"/>
      <c r="L129" s="16" t="n"/>
      <c r="M129" s="18" t="n"/>
      <c r="N129" s="16" t="n"/>
      <c r="O129" s="16" t="n"/>
      <c r="P129" s="16" t="n"/>
      <c r="Q129" s="17">
        <f>IF(D129="","",IF(OR(P129="Idea",P129="Briefed",P129="Drafting",P129="Design"),"IN PROGRESS",IF(OR(P129="Review",P129="Scheduled",P129="Published"),IF(OR(T129="",U129=""),"BLOCKED","READY"),"N/A")))</f>
        <v/>
      </c>
      <c r="R129" s="17">
        <f>IF(M129="","",M129-TODAY())</f>
        <v/>
      </c>
      <c r="S129" s="17">
        <f>IF(D129="","",IF(OR(P129="Published",P129="Cancelled"),"CLOSED",IF(M129="","NO DATE",IF(R129&lt;0,"OVERDUE",IF(R129&lt;=3,"DUE SOON","ON TRACK")))))</f>
        <v/>
      </c>
      <c r="T129" s="16" t="n"/>
      <c r="U129" s="16" t="n"/>
      <c r="V129" s="16" t="n"/>
      <c r="W129" s="16" t="n"/>
      <c r="X129" s="16" t="n"/>
    </row>
    <row r="130" ht="38" customHeight="1">
      <c r="A130" s="17">
        <f>IF(D130="","","CT-"&amp;TEXT(ROW()-6,"0000"))</f>
        <v/>
      </c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6" t="n"/>
      <c r="L130" s="16" t="n"/>
      <c r="M130" s="18" t="n"/>
      <c r="N130" s="16" t="n"/>
      <c r="O130" s="16" t="n"/>
      <c r="P130" s="16" t="n"/>
      <c r="Q130" s="17">
        <f>IF(D130="","",IF(OR(P130="Idea",P130="Briefed",P130="Drafting",P130="Design"),"IN PROGRESS",IF(OR(P130="Review",P130="Scheduled",P130="Published"),IF(OR(T130="",U130=""),"BLOCKED","READY"),"N/A")))</f>
        <v/>
      </c>
      <c r="R130" s="17">
        <f>IF(M130="","",M130-TODAY())</f>
        <v/>
      </c>
      <c r="S130" s="17">
        <f>IF(D130="","",IF(OR(P130="Published",P130="Cancelled"),"CLOSED",IF(M130="","NO DATE",IF(R130&lt;0,"OVERDUE",IF(R130&lt;=3,"DUE SOON","ON TRACK")))))</f>
        <v/>
      </c>
      <c r="T130" s="16" t="n"/>
      <c r="U130" s="16" t="n"/>
      <c r="V130" s="16" t="n"/>
      <c r="W130" s="16" t="n"/>
      <c r="X130" s="16" t="n"/>
    </row>
    <row r="131" ht="38" customHeight="1">
      <c r="A131" s="17">
        <f>IF(D131="","","CT-"&amp;TEXT(ROW()-6,"0000"))</f>
        <v/>
      </c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6" t="n"/>
      <c r="L131" s="16" t="n"/>
      <c r="M131" s="18" t="n"/>
      <c r="N131" s="16" t="n"/>
      <c r="O131" s="16" t="n"/>
      <c r="P131" s="16" t="n"/>
      <c r="Q131" s="17">
        <f>IF(D131="","",IF(OR(P131="Idea",P131="Briefed",P131="Drafting",P131="Design"),"IN PROGRESS",IF(OR(P131="Review",P131="Scheduled",P131="Published"),IF(OR(T131="",U131=""),"BLOCKED","READY"),"N/A")))</f>
        <v/>
      </c>
      <c r="R131" s="17">
        <f>IF(M131="","",M131-TODAY())</f>
        <v/>
      </c>
      <c r="S131" s="17">
        <f>IF(D131="","",IF(OR(P131="Published",P131="Cancelled"),"CLOSED",IF(M131="","NO DATE",IF(R131&lt;0,"OVERDUE",IF(R131&lt;=3,"DUE SOON","ON TRACK")))))</f>
        <v/>
      </c>
      <c r="T131" s="16" t="n"/>
      <c r="U131" s="16" t="n"/>
      <c r="V131" s="16" t="n"/>
      <c r="W131" s="16" t="n"/>
      <c r="X131" s="16" t="n"/>
    </row>
    <row r="132" ht="38" customHeight="1">
      <c r="A132" s="17">
        <f>IF(D132="","","CT-"&amp;TEXT(ROW()-6,"0000"))</f>
        <v/>
      </c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6" t="n"/>
      <c r="L132" s="16" t="n"/>
      <c r="M132" s="18" t="n"/>
      <c r="N132" s="16" t="n"/>
      <c r="O132" s="16" t="n"/>
      <c r="P132" s="16" t="n"/>
      <c r="Q132" s="17">
        <f>IF(D132="","",IF(OR(P132="Idea",P132="Briefed",P132="Drafting",P132="Design"),"IN PROGRESS",IF(OR(P132="Review",P132="Scheduled",P132="Published"),IF(OR(T132="",U132=""),"BLOCKED","READY"),"N/A")))</f>
        <v/>
      </c>
      <c r="R132" s="17">
        <f>IF(M132="","",M132-TODAY())</f>
        <v/>
      </c>
      <c r="S132" s="17">
        <f>IF(D132="","",IF(OR(P132="Published",P132="Cancelled"),"CLOSED",IF(M132="","NO DATE",IF(R132&lt;0,"OVERDUE",IF(R132&lt;=3,"DUE SOON","ON TRACK")))))</f>
        <v/>
      </c>
      <c r="T132" s="16" t="n"/>
      <c r="U132" s="16" t="n"/>
      <c r="V132" s="16" t="n"/>
      <c r="W132" s="16" t="n"/>
      <c r="X132" s="16" t="n"/>
    </row>
    <row r="133" ht="38" customHeight="1">
      <c r="A133" s="17">
        <f>IF(D133="","","CT-"&amp;TEXT(ROW()-6,"0000"))</f>
        <v/>
      </c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6" t="n"/>
      <c r="L133" s="16" t="n"/>
      <c r="M133" s="18" t="n"/>
      <c r="N133" s="16" t="n"/>
      <c r="O133" s="16" t="n"/>
      <c r="P133" s="16" t="n"/>
      <c r="Q133" s="17">
        <f>IF(D133="","",IF(OR(P133="Idea",P133="Briefed",P133="Drafting",P133="Design"),"IN PROGRESS",IF(OR(P133="Review",P133="Scheduled",P133="Published"),IF(OR(T133="",U133=""),"BLOCKED","READY"),"N/A")))</f>
        <v/>
      </c>
      <c r="R133" s="17">
        <f>IF(M133="","",M133-TODAY())</f>
        <v/>
      </c>
      <c r="S133" s="17">
        <f>IF(D133="","",IF(OR(P133="Published",P133="Cancelled"),"CLOSED",IF(M133="","NO DATE",IF(R133&lt;0,"OVERDUE",IF(R133&lt;=3,"DUE SOON","ON TRACK")))))</f>
        <v/>
      </c>
      <c r="T133" s="16" t="n"/>
      <c r="U133" s="16" t="n"/>
      <c r="V133" s="16" t="n"/>
      <c r="W133" s="16" t="n"/>
      <c r="X133" s="16" t="n"/>
    </row>
    <row r="134" ht="38" customHeight="1">
      <c r="A134" s="17">
        <f>IF(D134="","","CT-"&amp;TEXT(ROW()-6,"0000"))</f>
        <v/>
      </c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6" t="n"/>
      <c r="L134" s="16" t="n"/>
      <c r="M134" s="18" t="n"/>
      <c r="N134" s="16" t="n"/>
      <c r="O134" s="16" t="n"/>
      <c r="P134" s="16" t="n"/>
      <c r="Q134" s="17">
        <f>IF(D134="","",IF(OR(P134="Idea",P134="Briefed",P134="Drafting",P134="Design"),"IN PROGRESS",IF(OR(P134="Review",P134="Scheduled",P134="Published"),IF(OR(T134="",U134=""),"BLOCKED","READY"),"N/A")))</f>
        <v/>
      </c>
      <c r="R134" s="17">
        <f>IF(M134="","",M134-TODAY())</f>
        <v/>
      </c>
      <c r="S134" s="17">
        <f>IF(D134="","",IF(OR(P134="Published",P134="Cancelled"),"CLOSED",IF(M134="","NO DATE",IF(R134&lt;0,"OVERDUE",IF(R134&lt;=3,"DUE SOON","ON TRACK")))))</f>
        <v/>
      </c>
      <c r="T134" s="16" t="n"/>
      <c r="U134" s="16" t="n"/>
      <c r="V134" s="16" t="n"/>
      <c r="W134" s="16" t="n"/>
      <c r="X134" s="16" t="n"/>
    </row>
    <row r="135" ht="38" customHeight="1">
      <c r="A135" s="17">
        <f>IF(D135="","","CT-"&amp;TEXT(ROW()-6,"0000"))</f>
        <v/>
      </c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6" t="n"/>
      <c r="L135" s="16" t="n"/>
      <c r="M135" s="18" t="n"/>
      <c r="N135" s="16" t="n"/>
      <c r="O135" s="16" t="n"/>
      <c r="P135" s="16" t="n"/>
      <c r="Q135" s="17">
        <f>IF(D135="","",IF(OR(P135="Idea",P135="Briefed",P135="Drafting",P135="Design"),"IN PROGRESS",IF(OR(P135="Review",P135="Scheduled",P135="Published"),IF(OR(T135="",U135=""),"BLOCKED","READY"),"N/A")))</f>
        <v/>
      </c>
      <c r="R135" s="17">
        <f>IF(M135="","",M135-TODAY())</f>
        <v/>
      </c>
      <c r="S135" s="17">
        <f>IF(D135="","",IF(OR(P135="Published",P135="Cancelled"),"CLOSED",IF(M135="","NO DATE",IF(R135&lt;0,"OVERDUE",IF(R135&lt;=3,"DUE SOON","ON TRACK")))))</f>
        <v/>
      </c>
      <c r="T135" s="16" t="n"/>
      <c r="U135" s="16" t="n"/>
      <c r="V135" s="16" t="n"/>
      <c r="W135" s="16" t="n"/>
      <c r="X135" s="16" t="n"/>
    </row>
    <row r="136" ht="38" customHeight="1">
      <c r="A136" s="17">
        <f>IF(D136="","","CT-"&amp;TEXT(ROW()-6,"0000"))</f>
        <v/>
      </c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6" t="n"/>
      <c r="L136" s="16" t="n"/>
      <c r="M136" s="18" t="n"/>
      <c r="N136" s="16" t="n"/>
      <c r="O136" s="16" t="n"/>
      <c r="P136" s="16" t="n"/>
      <c r="Q136" s="17">
        <f>IF(D136="","",IF(OR(P136="Idea",P136="Briefed",P136="Drafting",P136="Design"),"IN PROGRESS",IF(OR(P136="Review",P136="Scheduled",P136="Published"),IF(OR(T136="",U136=""),"BLOCKED","READY"),"N/A")))</f>
        <v/>
      </c>
      <c r="R136" s="17">
        <f>IF(M136="","",M136-TODAY())</f>
        <v/>
      </c>
      <c r="S136" s="17">
        <f>IF(D136="","",IF(OR(P136="Published",P136="Cancelled"),"CLOSED",IF(M136="","NO DATE",IF(R136&lt;0,"OVERDUE",IF(R136&lt;=3,"DUE SOON","ON TRACK")))))</f>
        <v/>
      </c>
      <c r="T136" s="16" t="n"/>
      <c r="U136" s="16" t="n"/>
      <c r="V136" s="16" t="n"/>
      <c r="W136" s="16" t="n"/>
      <c r="X136" s="16" t="n"/>
    </row>
    <row r="137" ht="38" customHeight="1">
      <c r="A137" s="17">
        <f>IF(D137="","","CT-"&amp;TEXT(ROW()-6,"0000"))</f>
        <v/>
      </c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6" t="n"/>
      <c r="L137" s="16" t="n"/>
      <c r="M137" s="18" t="n"/>
      <c r="N137" s="16" t="n"/>
      <c r="O137" s="16" t="n"/>
      <c r="P137" s="16" t="n"/>
      <c r="Q137" s="17">
        <f>IF(D137="","",IF(OR(P137="Idea",P137="Briefed",P137="Drafting",P137="Design"),"IN PROGRESS",IF(OR(P137="Review",P137="Scheduled",P137="Published"),IF(OR(T137="",U137=""),"BLOCKED","READY"),"N/A")))</f>
        <v/>
      </c>
      <c r="R137" s="17">
        <f>IF(M137="","",M137-TODAY())</f>
        <v/>
      </c>
      <c r="S137" s="17">
        <f>IF(D137="","",IF(OR(P137="Published",P137="Cancelled"),"CLOSED",IF(M137="","NO DATE",IF(R137&lt;0,"OVERDUE",IF(R137&lt;=3,"DUE SOON","ON TRACK")))))</f>
        <v/>
      </c>
      <c r="T137" s="16" t="n"/>
      <c r="U137" s="16" t="n"/>
      <c r="V137" s="16" t="n"/>
      <c r="W137" s="16" t="n"/>
      <c r="X137" s="16" t="n"/>
    </row>
    <row r="138" ht="38" customHeight="1">
      <c r="A138" s="17">
        <f>IF(D138="","","CT-"&amp;TEXT(ROW()-6,"0000"))</f>
        <v/>
      </c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6" t="n"/>
      <c r="L138" s="16" t="n"/>
      <c r="M138" s="18" t="n"/>
      <c r="N138" s="16" t="n"/>
      <c r="O138" s="16" t="n"/>
      <c r="P138" s="16" t="n"/>
      <c r="Q138" s="17">
        <f>IF(D138="","",IF(OR(P138="Idea",P138="Briefed",P138="Drafting",P138="Design"),"IN PROGRESS",IF(OR(P138="Review",P138="Scheduled",P138="Published"),IF(OR(T138="",U138=""),"BLOCKED","READY"),"N/A")))</f>
        <v/>
      </c>
      <c r="R138" s="17">
        <f>IF(M138="","",M138-TODAY())</f>
        <v/>
      </c>
      <c r="S138" s="17">
        <f>IF(D138="","",IF(OR(P138="Published",P138="Cancelled"),"CLOSED",IF(M138="","NO DATE",IF(R138&lt;0,"OVERDUE",IF(R138&lt;=3,"DUE SOON","ON TRACK")))))</f>
        <v/>
      </c>
      <c r="T138" s="16" t="n"/>
      <c r="U138" s="16" t="n"/>
      <c r="V138" s="16" t="n"/>
      <c r="W138" s="16" t="n"/>
      <c r="X138" s="16" t="n"/>
    </row>
    <row r="139" ht="38" customHeight="1">
      <c r="A139" s="17">
        <f>IF(D139="","","CT-"&amp;TEXT(ROW()-6,"0000"))</f>
        <v/>
      </c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8" t="n"/>
      <c r="N139" s="16" t="n"/>
      <c r="O139" s="16" t="n"/>
      <c r="P139" s="16" t="n"/>
      <c r="Q139" s="17">
        <f>IF(D139="","",IF(OR(P139="Idea",P139="Briefed",P139="Drafting",P139="Design"),"IN PROGRESS",IF(OR(P139="Review",P139="Scheduled",P139="Published"),IF(OR(T139="",U139=""),"BLOCKED","READY"),"N/A")))</f>
        <v/>
      </c>
      <c r="R139" s="17">
        <f>IF(M139="","",M139-TODAY())</f>
        <v/>
      </c>
      <c r="S139" s="17">
        <f>IF(D139="","",IF(OR(P139="Published",P139="Cancelled"),"CLOSED",IF(M139="","NO DATE",IF(R139&lt;0,"OVERDUE",IF(R139&lt;=3,"DUE SOON","ON TRACK")))))</f>
        <v/>
      </c>
      <c r="T139" s="16" t="n"/>
      <c r="U139" s="16" t="n"/>
      <c r="V139" s="16" t="n"/>
      <c r="W139" s="16" t="n"/>
      <c r="X139" s="16" t="n"/>
    </row>
    <row r="140" ht="38" customHeight="1">
      <c r="A140" s="17">
        <f>IF(D140="","","CT-"&amp;TEXT(ROW()-6,"0000"))</f>
        <v/>
      </c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8" t="n"/>
      <c r="N140" s="16" t="n"/>
      <c r="O140" s="16" t="n"/>
      <c r="P140" s="16" t="n"/>
      <c r="Q140" s="17">
        <f>IF(D140="","",IF(OR(P140="Idea",P140="Briefed",P140="Drafting",P140="Design"),"IN PROGRESS",IF(OR(P140="Review",P140="Scheduled",P140="Published"),IF(OR(T140="",U140=""),"BLOCKED","READY"),"N/A")))</f>
        <v/>
      </c>
      <c r="R140" s="17">
        <f>IF(M140="","",M140-TODAY())</f>
        <v/>
      </c>
      <c r="S140" s="17">
        <f>IF(D140="","",IF(OR(P140="Published",P140="Cancelled"),"CLOSED",IF(M140="","NO DATE",IF(R140&lt;0,"OVERDUE",IF(R140&lt;=3,"DUE SOON","ON TRACK")))))</f>
        <v/>
      </c>
      <c r="T140" s="16" t="n"/>
      <c r="U140" s="16" t="n"/>
      <c r="V140" s="16" t="n"/>
      <c r="W140" s="16" t="n"/>
      <c r="X140" s="16" t="n"/>
    </row>
    <row r="141" ht="38" customHeight="1">
      <c r="A141" s="17">
        <f>IF(D141="","","CT-"&amp;TEXT(ROW()-6,"0000"))</f>
        <v/>
      </c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8" t="n"/>
      <c r="N141" s="16" t="n"/>
      <c r="O141" s="16" t="n"/>
      <c r="P141" s="16" t="n"/>
      <c r="Q141" s="17">
        <f>IF(D141="","",IF(OR(P141="Idea",P141="Briefed",P141="Drafting",P141="Design"),"IN PROGRESS",IF(OR(P141="Review",P141="Scheduled",P141="Published"),IF(OR(T141="",U141=""),"BLOCKED","READY"),"N/A")))</f>
        <v/>
      </c>
      <c r="R141" s="17">
        <f>IF(M141="","",M141-TODAY())</f>
        <v/>
      </c>
      <c r="S141" s="17">
        <f>IF(D141="","",IF(OR(P141="Published",P141="Cancelled"),"CLOSED",IF(M141="","NO DATE",IF(R141&lt;0,"OVERDUE",IF(R141&lt;=3,"DUE SOON","ON TRACK")))))</f>
        <v/>
      </c>
      <c r="T141" s="16" t="n"/>
      <c r="U141" s="16" t="n"/>
      <c r="V141" s="16" t="n"/>
      <c r="W141" s="16" t="n"/>
      <c r="X141" s="16" t="n"/>
    </row>
    <row r="142" ht="38" customHeight="1">
      <c r="A142" s="17">
        <f>IF(D142="","","CT-"&amp;TEXT(ROW()-6,"0000"))</f>
        <v/>
      </c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6" t="n"/>
      <c r="L142" s="16" t="n"/>
      <c r="M142" s="18" t="n"/>
      <c r="N142" s="16" t="n"/>
      <c r="O142" s="16" t="n"/>
      <c r="P142" s="16" t="n"/>
      <c r="Q142" s="17">
        <f>IF(D142="","",IF(OR(P142="Idea",P142="Briefed",P142="Drafting",P142="Design"),"IN PROGRESS",IF(OR(P142="Review",P142="Scheduled",P142="Published"),IF(OR(T142="",U142=""),"BLOCKED","READY"),"N/A")))</f>
        <v/>
      </c>
      <c r="R142" s="17">
        <f>IF(M142="","",M142-TODAY())</f>
        <v/>
      </c>
      <c r="S142" s="17">
        <f>IF(D142="","",IF(OR(P142="Published",P142="Cancelled"),"CLOSED",IF(M142="","NO DATE",IF(R142&lt;0,"OVERDUE",IF(R142&lt;=3,"DUE SOON","ON TRACK")))))</f>
        <v/>
      </c>
      <c r="T142" s="16" t="n"/>
      <c r="U142" s="16" t="n"/>
      <c r="V142" s="16" t="n"/>
      <c r="W142" s="16" t="n"/>
      <c r="X142" s="16" t="n"/>
    </row>
    <row r="143" ht="38" customHeight="1">
      <c r="A143" s="17">
        <f>IF(D143="","","CT-"&amp;TEXT(ROW()-6,"0000"))</f>
        <v/>
      </c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6" t="n"/>
      <c r="L143" s="16" t="n"/>
      <c r="M143" s="18" t="n"/>
      <c r="N143" s="16" t="n"/>
      <c r="O143" s="16" t="n"/>
      <c r="P143" s="16" t="n"/>
      <c r="Q143" s="17">
        <f>IF(D143="","",IF(OR(P143="Idea",P143="Briefed",P143="Drafting",P143="Design"),"IN PROGRESS",IF(OR(P143="Review",P143="Scheduled",P143="Published"),IF(OR(T143="",U143=""),"BLOCKED","READY"),"N/A")))</f>
        <v/>
      </c>
      <c r="R143" s="17">
        <f>IF(M143="","",M143-TODAY())</f>
        <v/>
      </c>
      <c r="S143" s="17">
        <f>IF(D143="","",IF(OR(P143="Published",P143="Cancelled"),"CLOSED",IF(M143="","NO DATE",IF(R143&lt;0,"OVERDUE",IF(R143&lt;=3,"DUE SOON","ON TRACK")))))</f>
        <v/>
      </c>
      <c r="T143" s="16" t="n"/>
      <c r="U143" s="16" t="n"/>
      <c r="V143" s="16" t="n"/>
      <c r="W143" s="16" t="n"/>
      <c r="X143" s="16" t="n"/>
    </row>
    <row r="144" ht="38" customHeight="1">
      <c r="A144" s="17">
        <f>IF(D144="","","CT-"&amp;TEXT(ROW()-6,"0000"))</f>
        <v/>
      </c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6" t="n"/>
      <c r="L144" s="16" t="n"/>
      <c r="M144" s="18" t="n"/>
      <c r="N144" s="16" t="n"/>
      <c r="O144" s="16" t="n"/>
      <c r="P144" s="16" t="n"/>
      <c r="Q144" s="17">
        <f>IF(D144="","",IF(OR(P144="Idea",P144="Briefed",P144="Drafting",P144="Design"),"IN PROGRESS",IF(OR(P144="Review",P144="Scheduled",P144="Published"),IF(OR(T144="",U144=""),"BLOCKED","READY"),"N/A")))</f>
        <v/>
      </c>
      <c r="R144" s="17">
        <f>IF(M144="","",M144-TODAY())</f>
        <v/>
      </c>
      <c r="S144" s="17">
        <f>IF(D144="","",IF(OR(P144="Published",P144="Cancelled"),"CLOSED",IF(M144="","NO DATE",IF(R144&lt;0,"OVERDUE",IF(R144&lt;=3,"DUE SOON","ON TRACK")))))</f>
        <v/>
      </c>
      <c r="T144" s="16" t="n"/>
      <c r="U144" s="16" t="n"/>
      <c r="V144" s="16" t="n"/>
      <c r="W144" s="16" t="n"/>
      <c r="X144" s="16" t="n"/>
    </row>
    <row r="145" ht="38" customHeight="1">
      <c r="A145" s="17">
        <f>IF(D145="","","CT-"&amp;TEXT(ROW()-6,"0000"))</f>
        <v/>
      </c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6" t="n"/>
      <c r="L145" s="16" t="n"/>
      <c r="M145" s="18" t="n"/>
      <c r="N145" s="16" t="n"/>
      <c r="O145" s="16" t="n"/>
      <c r="P145" s="16" t="n"/>
      <c r="Q145" s="17">
        <f>IF(D145="","",IF(OR(P145="Idea",P145="Briefed",P145="Drafting",P145="Design"),"IN PROGRESS",IF(OR(P145="Review",P145="Scheduled",P145="Published"),IF(OR(T145="",U145=""),"BLOCKED","READY"),"N/A")))</f>
        <v/>
      </c>
      <c r="R145" s="17">
        <f>IF(M145="","",M145-TODAY())</f>
        <v/>
      </c>
      <c r="S145" s="17">
        <f>IF(D145="","",IF(OR(P145="Published",P145="Cancelled"),"CLOSED",IF(M145="","NO DATE",IF(R145&lt;0,"OVERDUE",IF(R145&lt;=3,"DUE SOON","ON TRACK")))))</f>
        <v/>
      </c>
      <c r="T145" s="16" t="n"/>
      <c r="U145" s="16" t="n"/>
      <c r="V145" s="16" t="n"/>
      <c r="W145" s="16" t="n"/>
      <c r="X145" s="16" t="n"/>
    </row>
    <row r="146" ht="38" customHeight="1">
      <c r="A146" s="17">
        <f>IF(D146="","","CT-"&amp;TEXT(ROW()-6,"0000"))</f>
        <v/>
      </c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6" t="n"/>
      <c r="L146" s="16" t="n"/>
      <c r="M146" s="18" t="n"/>
      <c r="N146" s="16" t="n"/>
      <c r="O146" s="16" t="n"/>
      <c r="P146" s="16" t="n"/>
      <c r="Q146" s="17">
        <f>IF(D146="","",IF(OR(P146="Idea",P146="Briefed",P146="Drafting",P146="Design"),"IN PROGRESS",IF(OR(P146="Review",P146="Scheduled",P146="Published"),IF(OR(T146="",U146=""),"BLOCKED","READY"),"N/A")))</f>
        <v/>
      </c>
      <c r="R146" s="17">
        <f>IF(M146="","",M146-TODAY())</f>
        <v/>
      </c>
      <c r="S146" s="17">
        <f>IF(D146="","",IF(OR(P146="Published",P146="Cancelled"),"CLOSED",IF(M146="","NO DATE",IF(R146&lt;0,"OVERDUE",IF(R146&lt;=3,"DUE SOON","ON TRACK")))))</f>
        <v/>
      </c>
      <c r="T146" s="16" t="n"/>
      <c r="U146" s="16" t="n"/>
      <c r="V146" s="16" t="n"/>
      <c r="W146" s="16" t="n"/>
      <c r="X146" s="16" t="n"/>
    </row>
    <row r="147" ht="38" customHeight="1">
      <c r="A147" s="17">
        <f>IF(D147="","","CT-"&amp;TEXT(ROW()-6,"0000"))</f>
        <v/>
      </c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6" t="n"/>
      <c r="L147" s="16" t="n"/>
      <c r="M147" s="18" t="n"/>
      <c r="N147" s="16" t="n"/>
      <c r="O147" s="16" t="n"/>
      <c r="P147" s="16" t="n"/>
      <c r="Q147" s="17">
        <f>IF(D147="","",IF(OR(P147="Idea",P147="Briefed",P147="Drafting",P147="Design"),"IN PROGRESS",IF(OR(P147="Review",P147="Scheduled",P147="Published"),IF(OR(T147="",U147=""),"BLOCKED","READY"),"N/A")))</f>
        <v/>
      </c>
      <c r="R147" s="17">
        <f>IF(M147="","",M147-TODAY())</f>
        <v/>
      </c>
      <c r="S147" s="17">
        <f>IF(D147="","",IF(OR(P147="Published",P147="Cancelled"),"CLOSED",IF(M147="","NO DATE",IF(R147&lt;0,"OVERDUE",IF(R147&lt;=3,"DUE SOON","ON TRACK")))))</f>
        <v/>
      </c>
      <c r="T147" s="16" t="n"/>
      <c r="U147" s="16" t="n"/>
      <c r="V147" s="16" t="n"/>
      <c r="W147" s="16" t="n"/>
      <c r="X147" s="16" t="n"/>
    </row>
    <row r="148" ht="38" customHeight="1">
      <c r="A148" s="17">
        <f>IF(D148="","","CT-"&amp;TEXT(ROW()-6,"0000"))</f>
        <v/>
      </c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6" t="n"/>
      <c r="L148" s="16" t="n"/>
      <c r="M148" s="18" t="n"/>
      <c r="N148" s="16" t="n"/>
      <c r="O148" s="16" t="n"/>
      <c r="P148" s="16" t="n"/>
      <c r="Q148" s="17">
        <f>IF(D148="","",IF(OR(P148="Idea",P148="Briefed",P148="Drafting",P148="Design"),"IN PROGRESS",IF(OR(P148="Review",P148="Scheduled",P148="Published"),IF(OR(T148="",U148=""),"BLOCKED","READY"),"N/A")))</f>
        <v/>
      </c>
      <c r="R148" s="17">
        <f>IF(M148="","",M148-TODAY())</f>
        <v/>
      </c>
      <c r="S148" s="17">
        <f>IF(D148="","",IF(OR(P148="Published",P148="Cancelled"),"CLOSED",IF(M148="","NO DATE",IF(R148&lt;0,"OVERDUE",IF(R148&lt;=3,"DUE SOON","ON TRACK")))))</f>
        <v/>
      </c>
      <c r="T148" s="16" t="n"/>
      <c r="U148" s="16" t="n"/>
      <c r="V148" s="16" t="n"/>
      <c r="W148" s="16" t="n"/>
      <c r="X148" s="16" t="n"/>
    </row>
    <row r="149" ht="38" customHeight="1">
      <c r="A149" s="17">
        <f>IF(D149="","","CT-"&amp;TEXT(ROW()-6,"0000"))</f>
        <v/>
      </c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6" t="n"/>
      <c r="L149" s="16" t="n"/>
      <c r="M149" s="18" t="n"/>
      <c r="N149" s="16" t="n"/>
      <c r="O149" s="16" t="n"/>
      <c r="P149" s="16" t="n"/>
      <c r="Q149" s="17">
        <f>IF(D149="","",IF(OR(P149="Idea",P149="Briefed",P149="Drafting",P149="Design"),"IN PROGRESS",IF(OR(P149="Review",P149="Scheduled",P149="Published"),IF(OR(T149="",U149=""),"BLOCKED","READY"),"N/A")))</f>
        <v/>
      </c>
      <c r="R149" s="17">
        <f>IF(M149="","",M149-TODAY())</f>
        <v/>
      </c>
      <c r="S149" s="17">
        <f>IF(D149="","",IF(OR(P149="Published",P149="Cancelled"),"CLOSED",IF(M149="","NO DATE",IF(R149&lt;0,"OVERDUE",IF(R149&lt;=3,"DUE SOON","ON TRACK")))))</f>
        <v/>
      </c>
      <c r="T149" s="16" t="n"/>
      <c r="U149" s="16" t="n"/>
      <c r="V149" s="16" t="n"/>
      <c r="W149" s="16" t="n"/>
      <c r="X149" s="16" t="n"/>
    </row>
    <row r="150" ht="38" customHeight="1">
      <c r="A150" s="17">
        <f>IF(D150="","","CT-"&amp;TEXT(ROW()-6,"0000"))</f>
        <v/>
      </c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6" t="n"/>
      <c r="L150" s="16" t="n"/>
      <c r="M150" s="18" t="n"/>
      <c r="N150" s="16" t="n"/>
      <c r="O150" s="16" t="n"/>
      <c r="P150" s="16" t="n"/>
      <c r="Q150" s="17">
        <f>IF(D150="","",IF(OR(P150="Idea",P150="Briefed",P150="Drafting",P150="Design"),"IN PROGRESS",IF(OR(P150="Review",P150="Scheduled",P150="Published"),IF(OR(T150="",U150=""),"BLOCKED","READY"),"N/A")))</f>
        <v/>
      </c>
      <c r="R150" s="17">
        <f>IF(M150="","",M150-TODAY())</f>
        <v/>
      </c>
      <c r="S150" s="17">
        <f>IF(D150="","",IF(OR(P150="Published",P150="Cancelled"),"CLOSED",IF(M150="","NO DATE",IF(R150&lt;0,"OVERDUE",IF(R150&lt;=3,"DUE SOON","ON TRACK")))))</f>
        <v/>
      </c>
      <c r="T150" s="16" t="n"/>
      <c r="U150" s="16" t="n"/>
      <c r="V150" s="16" t="n"/>
      <c r="W150" s="16" t="n"/>
      <c r="X150" s="16" t="n"/>
    </row>
    <row r="151" ht="38" customHeight="1">
      <c r="A151" s="17">
        <f>IF(D151="","","CT-"&amp;TEXT(ROW()-6,"0000"))</f>
        <v/>
      </c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6" t="n"/>
      <c r="L151" s="16" t="n"/>
      <c r="M151" s="18" t="n"/>
      <c r="N151" s="16" t="n"/>
      <c r="O151" s="16" t="n"/>
      <c r="P151" s="16" t="n"/>
      <c r="Q151" s="17">
        <f>IF(D151="","",IF(OR(P151="Idea",P151="Briefed",P151="Drafting",P151="Design"),"IN PROGRESS",IF(OR(P151="Review",P151="Scheduled",P151="Published"),IF(OR(T151="",U151=""),"BLOCKED","READY"),"N/A")))</f>
        <v/>
      </c>
      <c r="R151" s="17">
        <f>IF(M151="","",M151-TODAY())</f>
        <v/>
      </c>
      <c r="S151" s="17">
        <f>IF(D151="","",IF(OR(P151="Published",P151="Cancelled"),"CLOSED",IF(M151="","NO DATE",IF(R151&lt;0,"OVERDUE",IF(R151&lt;=3,"DUE SOON","ON TRACK")))))</f>
        <v/>
      </c>
      <c r="T151" s="16" t="n"/>
      <c r="U151" s="16" t="n"/>
      <c r="V151" s="16" t="n"/>
      <c r="W151" s="16" t="n"/>
      <c r="X151" s="16" t="n"/>
    </row>
    <row r="152" ht="38" customHeight="1">
      <c r="A152" s="17">
        <f>IF(D152="","","CT-"&amp;TEXT(ROW()-6,"0000"))</f>
        <v/>
      </c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6" t="n"/>
      <c r="L152" s="16" t="n"/>
      <c r="M152" s="18" t="n"/>
      <c r="N152" s="16" t="n"/>
      <c r="O152" s="16" t="n"/>
      <c r="P152" s="16" t="n"/>
      <c r="Q152" s="17">
        <f>IF(D152="","",IF(OR(P152="Idea",P152="Briefed",P152="Drafting",P152="Design"),"IN PROGRESS",IF(OR(P152="Review",P152="Scheduled",P152="Published"),IF(OR(T152="",U152=""),"BLOCKED","READY"),"N/A")))</f>
        <v/>
      </c>
      <c r="R152" s="17">
        <f>IF(M152="","",M152-TODAY())</f>
        <v/>
      </c>
      <c r="S152" s="17">
        <f>IF(D152="","",IF(OR(P152="Published",P152="Cancelled"),"CLOSED",IF(M152="","NO DATE",IF(R152&lt;0,"OVERDUE",IF(R152&lt;=3,"DUE SOON","ON TRACK")))))</f>
        <v/>
      </c>
      <c r="T152" s="16" t="n"/>
      <c r="U152" s="16" t="n"/>
      <c r="V152" s="16" t="n"/>
      <c r="W152" s="16" t="n"/>
      <c r="X152" s="16" t="n"/>
    </row>
    <row r="153" ht="38" customHeight="1">
      <c r="A153" s="17">
        <f>IF(D153="","","CT-"&amp;TEXT(ROW()-6,"0000"))</f>
        <v/>
      </c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6" t="n"/>
      <c r="L153" s="16" t="n"/>
      <c r="M153" s="18" t="n"/>
      <c r="N153" s="16" t="n"/>
      <c r="O153" s="16" t="n"/>
      <c r="P153" s="16" t="n"/>
      <c r="Q153" s="17">
        <f>IF(D153="","",IF(OR(P153="Idea",P153="Briefed",P153="Drafting",P153="Design"),"IN PROGRESS",IF(OR(P153="Review",P153="Scheduled",P153="Published"),IF(OR(T153="",U153=""),"BLOCKED","READY"),"N/A")))</f>
        <v/>
      </c>
      <c r="R153" s="17">
        <f>IF(M153="","",M153-TODAY())</f>
        <v/>
      </c>
      <c r="S153" s="17">
        <f>IF(D153="","",IF(OR(P153="Published",P153="Cancelled"),"CLOSED",IF(M153="","NO DATE",IF(R153&lt;0,"OVERDUE",IF(R153&lt;=3,"DUE SOON","ON TRACK")))))</f>
        <v/>
      </c>
      <c r="T153" s="16" t="n"/>
      <c r="U153" s="16" t="n"/>
      <c r="V153" s="16" t="n"/>
      <c r="W153" s="16" t="n"/>
      <c r="X153" s="16" t="n"/>
    </row>
    <row r="154" ht="38" customHeight="1">
      <c r="A154" s="17">
        <f>IF(D154="","","CT-"&amp;TEXT(ROW()-6,"0000"))</f>
        <v/>
      </c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6" t="n"/>
      <c r="L154" s="16" t="n"/>
      <c r="M154" s="18" t="n"/>
      <c r="N154" s="16" t="n"/>
      <c r="O154" s="16" t="n"/>
      <c r="P154" s="16" t="n"/>
      <c r="Q154" s="17">
        <f>IF(D154="","",IF(OR(P154="Idea",P154="Briefed",P154="Drafting",P154="Design"),"IN PROGRESS",IF(OR(P154="Review",P154="Scheduled",P154="Published"),IF(OR(T154="",U154=""),"BLOCKED","READY"),"N/A")))</f>
        <v/>
      </c>
      <c r="R154" s="17">
        <f>IF(M154="","",M154-TODAY())</f>
        <v/>
      </c>
      <c r="S154" s="17">
        <f>IF(D154="","",IF(OR(P154="Published",P154="Cancelled"),"CLOSED",IF(M154="","NO DATE",IF(R154&lt;0,"OVERDUE",IF(R154&lt;=3,"DUE SOON","ON TRACK")))))</f>
        <v/>
      </c>
      <c r="T154" s="16" t="n"/>
      <c r="U154" s="16" t="n"/>
      <c r="V154" s="16" t="n"/>
      <c r="W154" s="16" t="n"/>
      <c r="X154" s="16" t="n"/>
    </row>
    <row r="155" ht="38" customHeight="1">
      <c r="A155" s="17">
        <f>IF(D155="","","CT-"&amp;TEXT(ROW()-6,"0000"))</f>
        <v/>
      </c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6" t="n"/>
      <c r="L155" s="16" t="n"/>
      <c r="M155" s="18" t="n"/>
      <c r="N155" s="16" t="n"/>
      <c r="O155" s="16" t="n"/>
      <c r="P155" s="16" t="n"/>
      <c r="Q155" s="17">
        <f>IF(D155="","",IF(OR(P155="Idea",P155="Briefed",P155="Drafting",P155="Design"),"IN PROGRESS",IF(OR(P155="Review",P155="Scheduled",P155="Published"),IF(OR(T155="",U155=""),"BLOCKED","READY"),"N/A")))</f>
        <v/>
      </c>
      <c r="R155" s="17">
        <f>IF(M155="","",M155-TODAY())</f>
        <v/>
      </c>
      <c r="S155" s="17">
        <f>IF(D155="","",IF(OR(P155="Published",P155="Cancelled"),"CLOSED",IF(M155="","NO DATE",IF(R155&lt;0,"OVERDUE",IF(R155&lt;=3,"DUE SOON","ON TRACK")))))</f>
        <v/>
      </c>
      <c r="T155" s="16" t="n"/>
      <c r="U155" s="16" t="n"/>
      <c r="V155" s="16" t="n"/>
      <c r="W155" s="16" t="n"/>
      <c r="X155" s="16" t="n"/>
    </row>
    <row r="156" ht="38" customHeight="1">
      <c r="A156" s="17">
        <f>IF(D156="","","CT-"&amp;TEXT(ROW()-6,"0000"))</f>
        <v/>
      </c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6" t="n"/>
      <c r="L156" s="16" t="n"/>
      <c r="M156" s="18" t="n"/>
      <c r="N156" s="16" t="n"/>
      <c r="O156" s="16" t="n"/>
      <c r="P156" s="16" t="n"/>
      <c r="Q156" s="17">
        <f>IF(D156="","",IF(OR(P156="Idea",P156="Briefed",P156="Drafting",P156="Design"),"IN PROGRESS",IF(OR(P156="Review",P156="Scheduled",P156="Published"),IF(OR(T156="",U156=""),"BLOCKED","READY"),"N/A")))</f>
        <v/>
      </c>
      <c r="R156" s="17">
        <f>IF(M156="","",M156-TODAY())</f>
        <v/>
      </c>
      <c r="S156" s="17">
        <f>IF(D156="","",IF(OR(P156="Published",P156="Cancelled"),"CLOSED",IF(M156="","NO DATE",IF(R156&lt;0,"OVERDUE",IF(R156&lt;=3,"DUE SOON","ON TRACK")))))</f>
        <v/>
      </c>
      <c r="T156" s="16" t="n"/>
      <c r="U156" s="16" t="n"/>
      <c r="V156" s="16" t="n"/>
      <c r="W156" s="16" t="n"/>
      <c r="X156" s="16" t="n"/>
    </row>
    <row r="157" ht="38" customHeight="1">
      <c r="A157" s="17">
        <f>IF(D157="","","CT-"&amp;TEXT(ROW()-6,"0000"))</f>
        <v/>
      </c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6" t="n"/>
      <c r="L157" s="16" t="n"/>
      <c r="M157" s="18" t="n"/>
      <c r="N157" s="16" t="n"/>
      <c r="O157" s="16" t="n"/>
      <c r="P157" s="16" t="n"/>
      <c r="Q157" s="17">
        <f>IF(D157="","",IF(OR(P157="Idea",P157="Briefed",P157="Drafting",P157="Design"),"IN PROGRESS",IF(OR(P157="Review",P157="Scheduled",P157="Published"),IF(OR(T157="",U157=""),"BLOCKED","READY"),"N/A")))</f>
        <v/>
      </c>
      <c r="R157" s="17">
        <f>IF(M157="","",M157-TODAY())</f>
        <v/>
      </c>
      <c r="S157" s="17">
        <f>IF(D157="","",IF(OR(P157="Published",P157="Cancelled"),"CLOSED",IF(M157="","NO DATE",IF(R157&lt;0,"OVERDUE",IF(R157&lt;=3,"DUE SOON","ON TRACK")))))</f>
        <v/>
      </c>
      <c r="T157" s="16" t="n"/>
      <c r="U157" s="16" t="n"/>
      <c r="V157" s="16" t="n"/>
      <c r="W157" s="16" t="n"/>
      <c r="X157" s="16" t="n"/>
    </row>
    <row r="158" ht="38" customHeight="1">
      <c r="A158" s="17">
        <f>IF(D158="","","CT-"&amp;TEXT(ROW()-6,"0000"))</f>
        <v/>
      </c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6" t="n"/>
      <c r="L158" s="16" t="n"/>
      <c r="M158" s="18" t="n"/>
      <c r="N158" s="16" t="n"/>
      <c r="O158" s="16" t="n"/>
      <c r="P158" s="16" t="n"/>
      <c r="Q158" s="17">
        <f>IF(D158="","",IF(OR(P158="Idea",P158="Briefed",P158="Drafting",P158="Design"),"IN PROGRESS",IF(OR(P158="Review",P158="Scheduled",P158="Published"),IF(OR(T158="",U158=""),"BLOCKED","READY"),"N/A")))</f>
        <v/>
      </c>
      <c r="R158" s="17">
        <f>IF(M158="","",M158-TODAY())</f>
        <v/>
      </c>
      <c r="S158" s="17">
        <f>IF(D158="","",IF(OR(P158="Published",P158="Cancelled"),"CLOSED",IF(M158="","NO DATE",IF(R158&lt;0,"OVERDUE",IF(R158&lt;=3,"DUE SOON","ON TRACK")))))</f>
        <v/>
      </c>
      <c r="T158" s="16" t="n"/>
      <c r="U158" s="16" t="n"/>
      <c r="V158" s="16" t="n"/>
      <c r="W158" s="16" t="n"/>
      <c r="X158" s="16" t="n"/>
    </row>
    <row r="159" ht="38" customHeight="1">
      <c r="A159" s="17">
        <f>IF(D159="","","CT-"&amp;TEXT(ROW()-6,"0000"))</f>
        <v/>
      </c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6" t="n"/>
      <c r="L159" s="16" t="n"/>
      <c r="M159" s="18" t="n"/>
      <c r="N159" s="16" t="n"/>
      <c r="O159" s="16" t="n"/>
      <c r="P159" s="16" t="n"/>
      <c r="Q159" s="17">
        <f>IF(D159="","",IF(OR(P159="Idea",P159="Briefed",P159="Drafting",P159="Design"),"IN PROGRESS",IF(OR(P159="Review",P159="Scheduled",P159="Published"),IF(OR(T159="",U159=""),"BLOCKED","READY"),"N/A")))</f>
        <v/>
      </c>
      <c r="R159" s="17">
        <f>IF(M159="","",M159-TODAY())</f>
        <v/>
      </c>
      <c r="S159" s="17">
        <f>IF(D159="","",IF(OR(P159="Published",P159="Cancelled"),"CLOSED",IF(M159="","NO DATE",IF(R159&lt;0,"OVERDUE",IF(R159&lt;=3,"DUE SOON","ON TRACK")))))</f>
        <v/>
      </c>
      <c r="T159" s="16" t="n"/>
      <c r="U159" s="16" t="n"/>
      <c r="V159" s="16" t="n"/>
      <c r="W159" s="16" t="n"/>
      <c r="X159" s="16" t="n"/>
    </row>
    <row r="160" ht="38" customHeight="1">
      <c r="A160" s="17">
        <f>IF(D160="","","CT-"&amp;TEXT(ROW()-6,"0000"))</f>
        <v/>
      </c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8" t="n"/>
      <c r="N160" s="16" t="n"/>
      <c r="O160" s="16" t="n"/>
      <c r="P160" s="16" t="n"/>
      <c r="Q160" s="17">
        <f>IF(D160="","",IF(OR(P160="Idea",P160="Briefed",P160="Drafting",P160="Design"),"IN PROGRESS",IF(OR(P160="Review",P160="Scheduled",P160="Published"),IF(OR(T160="",U160=""),"BLOCKED","READY"),"N/A")))</f>
        <v/>
      </c>
      <c r="R160" s="17">
        <f>IF(M160="","",M160-TODAY())</f>
        <v/>
      </c>
      <c r="S160" s="17">
        <f>IF(D160="","",IF(OR(P160="Published",P160="Cancelled"),"CLOSED",IF(M160="","NO DATE",IF(R160&lt;0,"OVERDUE",IF(R160&lt;=3,"DUE SOON","ON TRACK")))))</f>
        <v/>
      </c>
      <c r="T160" s="16" t="n"/>
      <c r="U160" s="16" t="n"/>
      <c r="V160" s="16" t="n"/>
      <c r="W160" s="16" t="n"/>
      <c r="X160" s="16" t="n"/>
    </row>
    <row r="161" ht="38" customHeight="1">
      <c r="A161" s="17">
        <f>IF(D161="","","CT-"&amp;TEXT(ROW()-6,"0000"))</f>
        <v/>
      </c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6" t="n"/>
      <c r="L161" s="16" t="n"/>
      <c r="M161" s="18" t="n"/>
      <c r="N161" s="16" t="n"/>
      <c r="O161" s="16" t="n"/>
      <c r="P161" s="16" t="n"/>
      <c r="Q161" s="17">
        <f>IF(D161="","",IF(OR(P161="Idea",P161="Briefed",P161="Drafting",P161="Design"),"IN PROGRESS",IF(OR(P161="Review",P161="Scheduled",P161="Published"),IF(OR(T161="",U161=""),"BLOCKED","READY"),"N/A")))</f>
        <v/>
      </c>
      <c r="R161" s="17">
        <f>IF(M161="","",M161-TODAY())</f>
        <v/>
      </c>
      <c r="S161" s="17">
        <f>IF(D161="","",IF(OR(P161="Published",P161="Cancelled"),"CLOSED",IF(M161="","NO DATE",IF(R161&lt;0,"OVERDUE",IF(R161&lt;=3,"DUE SOON","ON TRACK")))))</f>
        <v/>
      </c>
      <c r="T161" s="16" t="n"/>
      <c r="U161" s="16" t="n"/>
      <c r="V161" s="16" t="n"/>
      <c r="W161" s="16" t="n"/>
      <c r="X161" s="16" t="n"/>
    </row>
    <row r="162" ht="38" customHeight="1">
      <c r="A162" s="17">
        <f>IF(D162="","","CT-"&amp;TEXT(ROW()-6,"0000"))</f>
        <v/>
      </c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8" t="n"/>
      <c r="N162" s="16" t="n"/>
      <c r="O162" s="16" t="n"/>
      <c r="P162" s="16" t="n"/>
      <c r="Q162" s="17">
        <f>IF(D162="","",IF(OR(P162="Idea",P162="Briefed",P162="Drafting",P162="Design"),"IN PROGRESS",IF(OR(P162="Review",P162="Scheduled",P162="Published"),IF(OR(T162="",U162=""),"BLOCKED","READY"),"N/A")))</f>
        <v/>
      </c>
      <c r="R162" s="17">
        <f>IF(M162="","",M162-TODAY())</f>
        <v/>
      </c>
      <c r="S162" s="17">
        <f>IF(D162="","",IF(OR(P162="Published",P162="Cancelled"),"CLOSED",IF(M162="","NO DATE",IF(R162&lt;0,"OVERDUE",IF(R162&lt;=3,"DUE SOON","ON TRACK")))))</f>
        <v/>
      </c>
      <c r="T162" s="16" t="n"/>
      <c r="U162" s="16" t="n"/>
      <c r="V162" s="16" t="n"/>
      <c r="W162" s="16" t="n"/>
      <c r="X162" s="16" t="n"/>
    </row>
    <row r="163" ht="38" customHeight="1">
      <c r="A163" s="17">
        <f>IF(D163="","","CT-"&amp;TEXT(ROW()-6,"0000"))</f>
        <v/>
      </c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6" t="n"/>
      <c r="L163" s="16" t="n"/>
      <c r="M163" s="18" t="n"/>
      <c r="N163" s="16" t="n"/>
      <c r="O163" s="16" t="n"/>
      <c r="P163" s="16" t="n"/>
      <c r="Q163" s="17">
        <f>IF(D163="","",IF(OR(P163="Idea",P163="Briefed",P163="Drafting",P163="Design"),"IN PROGRESS",IF(OR(P163="Review",P163="Scheduled",P163="Published"),IF(OR(T163="",U163=""),"BLOCKED","READY"),"N/A")))</f>
        <v/>
      </c>
      <c r="R163" s="17">
        <f>IF(M163="","",M163-TODAY())</f>
        <v/>
      </c>
      <c r="S163" s="17">
        <f>IF(D163="","",IF(OR(P163="Published",P163="Cancelled"),"CLOSED",IF(M163="","NO DATE",IF(R163&lt;0,"OVERDUE",IF(R163&lt;=3,"DUE SOON","ON TRACK")))))</f>
        <v/>
      </c>
      <c r="T163" s="16" t="n"/>
      <c r="U163" s="16" t="n"/>
      <c r="V163" s="16" t="n"/>
      <c r="W163" s="16" t="n"/>
      <c r="X163" s="16" t="n"/>
    </row>
    <row r="164" ht="38" customHeight="1">
      <c r="A164" s="17">
        <f>IF(D164="","","CT-"&amp;TEXT(ROW()-6,"0000"))</f>
        <v/>
      </c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6" t="n"/>
      <c r="L164" s="16" t="n"/>
      <c r="M164" s="18" t="n"/>
      <c r="N164" s="16" t="n"/>
      <c r="O164" s="16" t="n"/>
      <c r="P164" s="16" t="n"/>
      <c r="Q164" s="17">
        <f>IF(D164="","",IF(OR(P164="Idea",P164="Briefed",P164="Drafting",P164="Design"),"IN PROGRESS",IF(OR(P164="Review",P164="Scheduled",P164="Published"),IF(OR(T164="",U164=""),"BLOCKED","READY"),"N/A")))</f>
        <v/>
      </c>
      <c r="R164" s="17">
        <f>IF(M164="","",M164-TODAY())</f>
        <v/>
      </c>
      <c r="S164" s="17">
        <f>IF(D164="","",IF(OR(P164="Published",P164="Cancelled"),"CLOSED",IF(M164="","NO DATE",IF(R164&lt;0,"OVERDUE",IF(R164&lt;=3,"DUE SOON","ON TRACK")))))</f>
        <v/>
      </c>
      <c r="T164" s="16" t="n"/>
      <c r="U164" s="16" t="n"/>
      <c r="V164" s="16" t="n"/>
      <c r="W164" s="16" t="n"/>
      <c r="X164" s="16" t="n"/>
    </row>
    <row r="165" ht="38" customHeight="1">
      <c r="A165" s="17">
        <f>IF(D165="","","CT-"&amp;TEXT(ROW()-6,"0000"))</f>
        <v/>
      </c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6" t="n"/>
      <c r="L165" s="16" t="n"/>
      <c r="M165" s="18" t="n"/>
      <c r="N165" s="16" t="n"/>
      <c r="O165" s="16" t="n"/>
      <c r="P165" s="16" t="n"/>
      <c r="Q165" s="17">
        <f>IF(D165="","",IF(OR(P165="Idea",P165="Briefed",P165="Drafting",P165="Design"),"IN PROGRESS",IF(OR(P165="Review",P165="Scheduled",P165="Published"),IF(OR(T165="",U165=""),"BLOCKED","READY"),"N/A")))</f>
        <v/>
      </c>
      <c r="R165" s="17">
        <f>IF(M165="","",M165-TODAY())</f>
        <v/>
      </c>
      <c r="S165" s="17">
        <f>IF(D165="","",IF(OR(P165="Published",P165="Cancelled"),"CLOSED",IF(M165="","NO DATE",IF(R165&lt;0,"OVERDUE",IF(R165&lt;=3,"DUE SOON","ON TRACK")))))</f>
        <v/>
      </c>
      <c r="T165" s="16" t="n"/>
      <c r="U165" s="16" t="n"/>
      <c r="V165" s="16" t="n"/>
      <c r="W165" s="16" t="n"/>
      <c r="X165" s="16" t="n"/>
    </row>
    <row r="166" ht="38" customHeight="1">
      <c r="A166" s="17">
        <f>IF(D166="","","CT-"&amp;TEXT(ROW()-6,"0000"))</f>
        <v/>
      </c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8" t="n"/>
      <c r="N166" s="16" t="n"/>
      <c r="O166" s="16" t="n"/>
      <c r="P166" s="16" t="n"/>
      <c r="Q166" s="17">
        <f>IF(D166="","",IF(OR(P166="Idea",P166="Briefed",P166="Drafting",P166="Design"),"IN PROGRESS",IF(OR(P166="Review",P166="Scheduled",P166="Published"),IF(OR(T166="",U166=""),"BLOCKED","READY"),"N/A")))</f>
        <v/>
      </c>
      <c r="R166" s="17">
        <f>IF(M166="","",M166-TODAY())</f>
        <v/>
      </c>
      <c r="S166" s="17">
        <f>IF(D166="","",IF(OR(P166="Published",P166="Cancelled"),"CLOSED",IF(M166="","NO DATE",IF(R166&lt;0,"OVERDUE",IF(R166&lt;=3,"DUE SOON","ON TRACK")))))</f>
        <v/>
      </c>
      <c r="T166" s="16" t="n"/>
      <c r="U166" s="16" t="n"/>
      <c r="V166" s="16" t="n"/>
      <c r="W166" s="16" t="n"/>
      <c r="X166" s="16" t="n"/>
    </row>
    <row r="167" ht="38" customHeight="1">
      <c r="A167" s="17">
        <f>IF(D167="","","CT-"&amp;TEXT(ROW()-6,"0000"))</f>
        <v/>
      </c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6" t="n"/>
      <c r="L167" s="16" t="n"/>
      <c r="M167" s="18" t="n"/>
      <c r="N167" s="16" t="n"/>
      <c r="O167" s="16" t="n"/>
      <c r="P167" s="16" t="n"/>
      <c r="Q167" s="17">
        <f>IF(D167="","",IF(OR(P167="Idea",P167="Briefed",P167="Drafting",P167="Design"),"IN PROGRESS",IF(OR(P167="Review",P167="Scheduled",P167="Published"),IF(OR(T167="",U167=""),"BLOCKED","READY"),"N/A")))</f>
        <v/>
      </c>
      <c r="R167" s="17">
        <f>IF(M167="","",M167-TODAY())</f>
        <v/>
      </c>
      <c r="S167" s="17">
        <f>IF(D167="","",IF(OR(P167="Published",P167="Cancelled"),"CLOSED",IF(M167="","NO DATE",IF(R167&lt;0,"OVERDUE",IF(R167&lt;=3,"DUE SOON","ON TRACK")))))</f>
        <v/>
      </c>
      <c r="T167" s="16" t="n"/>
      <c r="U167" s="16" t="n"/>
      <c r="V167" s="16" t="n"/>
      <c r="W167" s="16" t="n"/>
      <c r="X167" s="16" t="n"/>
    </row>
    <row r="168" ht="38" customHeight="1">
      <c r="A168" s="17">
        <f>IF(D168="","","CT-"&amp;TEXT(ROW()-6,"0000"))</f>
        <v/>
      </c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6" t="n"/>
      <c r="L168" s="16" t="n"/>
      <c r="M168" s="18" t="n"/>
      <c r="N168" s="16" t="n"/>
      <c r="O168" s="16" t="n"/>
      <c r="P168" s="16" t="n"/>
      <c r="Q168" s="17">
        <f>IF(D168="","",IF(OR(P168="Idea",P168="Briefed",P168="Drafting",P168="Design"),"IN PROGRESS",IF(OR(P168="Review",P168="Scheduled",P168="Published"),IF(OR(T168="",U168=""),"BLOCKED","READY"),"N/A")))</f>
        <v/>
      </c>
      <c r="R168" s="17">
        <f>IF(M168="","",M168-TODAY())</f>
        <v/>
      </c>
      <c r="S168" s="17">
        <f>IF(D168="","",IF(OR(P168="Published",P168="Cancelled"),"CLOSED",IF(M168="","NO DATE",IF(R168&lt;0,"OVERDUE",IF(R168&lt;=3,"DUE SOON","ON TRACK")))))</f>
        <v/>
      </c>
      <c r="T168" s="16" t="n"/>
      <c r="U168" s="16" t="n"/>
      <c r="V168" s="16" t="n"/>
      <c r="W168" s="16" t="n"/>
      <c r="X168" s="16" t="n"/>
    </row>
    <row r="169" ht="38" customHeight="1">
      <c r="A169" s="17">
        <f>IF(D169="","","CT-"&amp;TEXT(ROW()-6,"0000"))</f>
        <v/>
      </c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6" t="n"/>
      <c r="L169" s="16" t="n"/>
      <c r="M169" s="18" t="n"/>
      <c r="N169" s="16" t="n"/>
      <c r="O169" s="16" t="n"/>
      <c r="P169" s="16" t="n"/>
      <c r="Q169" s="17">
        <f>IF(D169="","",IF(OR(P169="Idea",P169="Briefed",P169="Drafting",P169="Design"),"IN PROGRESS",IF(OR(P169="Review",P169="Scheduled",P169="Published"),IF(OR(T169="",U169=""),"BLOCKED","READY"),"N/A")))</f>
        <v/>
      </c>
      <c r="R169" s="17">
        <f>IF(M169="","",M169-TODAY())</f>
        <v/>
      </c>
      <c r="S169" s="17">
        <f>IF(D169="","",IF(OR(P169="Published",P169="Cancelled"),"CLOSED",IF(M169="","NO DATE",IF(R169&lt;0,"OVERDUE",IF(R169&lt;=3,"DUE SOON","ON TRACK")))))</f>
        <v/>
      </c>
      <c r="T169" s="16" t="n"/>
      <c r="U169" s="16" t="n"/>
      <c r="V169" s="16" t="n"/>
      <c r="W169" s="16" t="n"/>
      <c r="X169" s="16" t="n"/>
    </row>
    <row r="170" ht="38" customHeight="1">
      <c r="A170" s="17">
        <f>IF(D170="","","CT-"&amp;TEXT(ROW()-6,"0000"))</f>
        <v/>
      </c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6" t="n"/>
      <c r="L170" s="16" t="n"/>
      <c r="M170" s="18" t="n"/>
      <c r="N170" s="16" t="n"/>
      <c r="O170" s="16" t="n"/>
      <c r="P170" s="16" t="n"/>
      <c r="Q170" s="17">
        <f>IF(D170="","",IF(OR(P170="Idea",P170="Briefed",P170="Drafting",P170="Design"),"IN PROGRESS",IF(OR(P170="Review",P170="Scheduled",P170="Published"),IF(OR(T170="",U170=""),"BLOCKED","READY"),"N/A")))</f>
        <v/>
      </c>
      <c r="R170" s="17">
        <f>IF(M170="","",M170-TODAY())</f>
        <v/>
      </c>
      <c r="S170" s="17">
        <f>IF(D170="","",IF(OR(P170="Published",P170="Cancelled"),"CLOSED",IF(M170="","NO DATE",IF(R170&lt;0,"OVERDUE",IF(R170&lt;=3,"DUE SOON","ON TRACK")))))</f>
        <v/>
      </c>
      <c r="T170" s="16" t="n"/>
      <c r="U170" s="16" t="n"/>
      <c r="V170" s="16" t="n"/>
      <c r="W170" s="16" t="n"/>
      <c r="X170" s="16" t="n"/>
    </row>
    <row r="171" ht="38" customHeight="1">
      <c r="A171" s="17">
        <f>IF(D171="","","CT-"&amp;TEXT(ROW()-6,"0000"))</f>
        <v/>
      </c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6" t="n"/>
      <c r="L171" s="16" t="n"/>
      <c r="M171" s="18" t="n"/>
      <c r="N171" s="16" t="n"/>
      <c r="O171" s="16" t="n"/>
      <c r="P171" s="16" t="n"/>
      <c r="Q171" s="17">
        <f>IF(D171="","",IF(OR(P171="Idea",P171="Briefed",P171="Drafting",P171="Design"),"IN PROGRESS",IF(OR(P171="Review",P171="Scheduled",P171="Published"),IF(OR(T171="",U171=""),"BLOCKED","READY"),"N/A")))</f>
        <v/>
      </c>
      <c r="R171" s="17">
        <f>IF(M171="","",M171-TODAY())</f>
        <v/>
      </c>
      <c r="S171" s="17">
        <f>IF(D171="","",IF(OR(P171="Published",P171="Cancelled"),"CLOSED",IF(M171="","NO DATE",IF(R171&lt;0,"OVERDUE",IF(R171&lt;=3,"DUE SOON","ON TRACK")))))</f>
        <v/>
      </c>
      <c r="T171" s="16" t="n"/>
      <c r="U171" s="16" t="n"/>
      <c r="V171" s="16" t="n"/>
      <c r="W171" s="16" t="n"/>
      <c r="X171" s="16" t="n"/>
    </row>
    <row r="172" ht="38" customHeight="1">
      <c r="A172" s="17">
        <f>IF(D172="","","CT-"&amp;TEXT(ROW()-6,"0000"))</f>
        <v/>
      </c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6" t="n"/>
      <c r="L172" s="16" t="n"/>
      <c r="M172" s="18" t="n"/>
      <c r="N172" s="16" t="n"/>
      <c r="O172" s="16" t="n"/>
      <c r="P172" s="16" t="n"/>
      <c r="Q172" s="17">
        <f>IF(D172="","",IF(OR(P172="Idea",P172="Briefed",P172="Drafting",P172="Design"),"IN PROGRESS",IF(OR(P172="Review",P172="Scheduled",P172="Published"),IF(OR(T172="",U172=""),"BLOCKED","READY"),"N/A")))</f>
        <v/>
      </c>
      <c r="R172" s="17">
        <f>IF(M172="","",M172-TODAY())</f>
        <v/>
      </c>
      <c r="S172" s="17">
        <f>IF(D172="","",IF(OR(P172="Published",P172="Cancelled"),"CLOSED",IF(M172="","NO DATE",IF(R172&lt;0,"OVERDUE",IF(R172&lt;=3,"DUE SOON","ON TRACK")))))</f>
        <v/>
      </c>
      <c r="T172" s="16" t="n"/>
      <c r="U172" s="16" t="n"/>
      <c r="V172" s="16" t="n"/>
      <c r="W172" s="16" t="n"/>
      <c r="X172" s="16" t="n"/>
    </row>
    <row r="173" ht="38" customHeight="1">
      <c r="A173" s="17">
        <f>IF(D173="","","CT-"&amp;TEXT(ROW()-6,"0000"))</f>
        <v/>
      </c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6" t="n"/>
      <c r="L173" s="16" t="n"/>
      <c r="M173" s="18" t="n"/>
      <c r="N173" s="16" t="n"/>
      <c r="O173" s="16" t="n"/>
      <c r="P173" s="16" t="n"/>
      <c r="Q173" s="17">
        <f>IF(D173="","",IF(OR(P173="Idea",P173="Briefed",P173="Drafting",P173="Design"),"IN PROGRESS",IF(OR(P173="Review",P173="Scheduled",P173="Published"),IF(OR(T173="",U173=""),"BLOCKED","READY"),"N/A")))</f>
        <v/>
      </c>
      <c r="R173" s="17">
        <f>IF(M173="","",M173-TODAY())</f>
        <v/>
      </c>
      <c r="S173" s="17">
        <f>IF(D173="","",IF(OR(P173="Published",P173="Cancelled"),"CLOSED",IF(M173="","NO DATE",IF(R173&lt;0,"OVERDUE",IF(R173&lt;=3,"DUE SOON","ON TRACK")))))</f>
        <v/>
      </c>
      <c r="T173" s="16" t="n"/>
      <c r="U173" s="16" t="n"/>
      <c r="V173" s="16" t="n"/>
      <c r="W173" s="16" t="n"/>
      <c r="X173" s="16" t="n"/>
    </row>
    <row r="174" ht="38" customHeight="1">
      <c r="A174" s="17">
        <f>IF(D174="","","CT-"&amp;TEXT(ROW()-6,"0000"))</f>
        <v/>
      </c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6" t="n"/>
      <c r="L174" s="16" t="n"/>
      <c r="M174" s="18" t="n"/>
      <c r="N174" s="16" t="n"/>
      <c r="O174" s="16" t="n"/>
      <c r="P174" s="16" t="n"/>
      <c r="Q174" s="17">
        <f>IF(D174="","",IF(OR(P174="Idea",P174="Briefed",P174="Drafting",P174="Design"),"IN PROGRESS",IF(OR(P174="Review",P174="Scheduled",P174="Published"),IF(OR(T174="",U174=""),"BLOCKED","READY"),"N/A")))</f>
        <v/>
      </c>
      <c r="R174" s="17">
        <f>IF(M174="","",M174-TODAY())</f>
        <v/>
      </c>
      <c r="S174" s="17">
        <f>IF(D174="","",IF(OR(P174="Published",P174="Cancelled"),"CLOSED",IF(M174="","NO DATE",IF(R174&lt;0,"OVERDUE",IF(R174&lt;=3,"DUE SOON","ON TRACK")))))</f>
        <v/>
      </c>
      <c r="T174" s="16" t="n"/>
      <c r="U174" s="16" t="n"/>
      <c r="V174" s="16" t="n"/>
      <c r="W174" s="16" t="n"/>
      <c r="X174" s="16" t="n"/>
    </row>
    <row r="175" ht="38" customHeight="1">
      <c r="A175" s="17">
        <f>IF(D175="","","CT-"&amp;TEXT(ROW()-6,"0000"))</f>
        <v/>
      </c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6" t="n"/>
      <c r="L175" s="16" t="n"/>
      <c r="M175" s="18" t="n"/>
      <c r="N175" s="16" t="n"/>
      <c r="O175" s="16" t="n"/>
      <c r="P175" s="16" t="n"/>
      <c r="Q175" s="17">
        <f>IF(D175="","",IF(OR(P175="Idea",P175="Briefed",P175="Drafting",P175="Design"),"IN PROGRESS",IF(OR(P175="Review",P175="Scheduled",P175="Published"),IF(OR(T175="",U175=""),"BLOCKED","READY"),"N/A")))</f>
        <v/>
      </c>
      <c r="R175" s="17">
        <f>IF(M175="","",M175-TODAY())</f>
        <v/>
      </c>
      <c r="S175" s="17">
        <f>IF(D175="","",IF(OR(P175="Published",P175="Cancelled"),"CLOSED",IF(M175="","NO DATE",IF(R175&lt;0,"OVERDUE",IF(R175&lt;=3,"DUE SOON","ON TRACK")))))</f>
        <v/>
      </c>
      <c r="T175" s="16" t="n"/>
      <c r="U175" s="16" t="n"/>
      <c r="V175" s="16" t="n"/>
      <c r="W175" s="16" t="n"/>
      <c r="X175" s="16" t="n"/>
    </row>
    <row r="176" ht="38" customHeight="1">
      <c r="A176" s="17">
        <f>IF(D176="","","CT-"&amp;TEXT(ROW()-6,"0000"))</f>
        <v/>
      </c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6" t="n"/>
      <c r="L176" s="16" t="n"/>
      <c r="M176" s="18" t="n"/>
      <c r="N176" s="16" t="n"/>
      <c r="O176" s="16" t="n"/>
      <c r="P176" s="16" t="n"/>
      <c r="Q176" s="17">
        <f>IF(D176="","",IF(OR(P176="Idea",P176="Briefed",P176="Drafting",P176="Design"),"IN PROGRESS",IF(OR(P176="Review",P176="Scheduled",P176="Published"),IF(OR(T176="",U176=""),"BLOCKED","READY"),"N/A")))</f>
        <v/>
      </c>
      <c r="R176" s="17">
        <f>IF(M176="","",M176-TODAY())</f>
        <v/>
      </c>
      <c r="S176" s="17">
        <f>IF(D176="","",IF(OR(P176="Published",P176="Cancelled"),"CLOSED",IF(M176="","NO DATE",IF(R176&lt;0,"OVERDUE",IF(R176&lt;=3,"DUE SOON","ON TRACK")))))</f>
        <v/>
      </c>
      <c r="T176" s="16" t="n"/>
      <c r="U176" s="16" t="n"/>
      <c r="V176" s="16" t="n"/>
      <c r="W176" s="16" t="n"/>
      <c r="X176" s="16" t="n"/>
    </row>
    <row r="177" ht="38" customHeight="1">
      <c r="A177" s="17">
        <f>IF(D177="","","CT-"&amp;TEXT(ROW()-6,"0000"))</f>
        <v/>
      </c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6" t="n"/>
      <c r="L177" s="16" t="n"/>
      <c r="M177" s="18" t="n"/>
      <c r="N177" s="16" t="n"/>
      <c r="O177" s="16" t="n"/>
      <c r="P177" s="16" t="n"/>
      <c r="Q177" s="17">
        <f>IF(D177="","",IF(OR(P177="Idea",P177="Briefed",P177="Drafting",P177="Design"),"IN PROGRESS",IF(OR(P177="Review",P177="Scheduled",P177="Published"),IF(OR(T177="",U177=""),"BLOCKED","READY"),"N/A")))</f>
        <v/>
      </c>
      <c r="R177" s="17">
        <f>IF(M177="","",M177-TODAY())</f>
        <v/>
      </c>
      <c r="S177" s="17">
        <f>IF(D177="","",IF(OR(P177="Published",P177="Cancelled"),"CLOSED",IF(M177="","NO DATE",IF(R177&lt;0,"OVERDUE",IF(R177&lt;=3,"DUE SOON","ON TRACK")))))</f>
        <v/>
      </c>
      <c r="T177" s="16" t="n"/>
      <c r="U177" s="16" t="n"/>
      <c r="V177" s="16" t="n"/>
      <c r="W177" s="16" t="n"/>
      <c r="X177" s="16" t="n"/>
    </row>
    <row r="178" ht="38" customHeight="1">
      <c r="A178" s="17">
        <f>IF(D178="","","CT-"&amp;TEXT(ROW()-6,"0000"))</f>
        <v/>
      </c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6" t="n"/>
      <c r="L178" s="16" t="n"/>
      <c r="M178" s="18" t="n"/>
      <c r="N178" s="16" t="n"/>
      <c r="O178" s="16" t="n"/>
      <c r="P178" s="16" t="n"/>
      <c r="Q178" s="17">
        <f>IF(D178="","",IF(OR(P178="Idea",P178="Briefed",P178="Drafting",P178="Design"),"IN PROGRESS",IF(OR(P178="Review",P178="Scheduled",P178="Published"),IF(OR(T178="",U178=""),"BLOCKED","READY"),"N/A")))</f>
        <v/>
      </c>
      <c r="R178" s="17">
        <f>IF(M178="","",M178-TODAY())</f>
        <v/>
      </c>
      <c r="S178" s="17">
        <f>IF(D178="","",IF(OR(P178="Published",P178="Cancelled"),"CLOSED",IF(M178="","NO DATE",IF(R178&lt;0,"OVERDUE",IF(R178&lt;=3,"DUE SOON","ON TRACK")))))</f>
        <v/>
      </c>
      <c r="T178" s="16" t="n"/>
      <c r="U178" s="16" t="n"/>
      <c r="V178" s="16" t="n"/>
      <c r="W178" s="16" t="n"/>
      <c r="X178" s="16" t="n"/>
    </row>
    <row r="179" ht="38" customHeight="1">
      <c r="A179" s="17">
        <f>IF(D179="","","CT-"&amp;TEXT(ROW()-6,"0000"))</f>
        <v/>
      </c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6" t="n"/>
      <c r="L179" s="16" t="n"/>
      <c r="M179" s="18" t="n"/>
      <c r="N179" s="16" t="n"/>
      <c r="O179" s="16" t="n"/>
      <c r="P179" s="16" t="n"/>
      <c r="Q179" s="17">
        <f>IF(D179="","",IF(OR(P179="Idea",P179="Briefed",P179="Drafting",P179="Design"),"IN PROGRESS",IF(OR(P179="Review",P179="Scheduled",P179="Published"),IF(OR(T179="",U179=""),"BLOCKED","READY"),"N/A")))</f>
        <v/>
      </c>
      <c r="R179" s="17">
        <f>IF(M179="","",M179-TODAY())</f>
        <v/>
      </c>
      <c r="S179" s="17">
        <f>IF(D179="","",IF(OR(P179="Published",P179="Cancelled"),"CLOSED",IF(M179="","NO DATE",IF(R179&lt;0,"OVERDUE",IF(R179&lt;=3,"DUE SOON","ON TRACK")))))</f>
        <v/>
      </c>
      <c r="T179" s="16" t="n"/>
      <c r="U179" s="16" t="n"/>
      <c r="V179" s="16" t="n"/>
      <c r="W179" s="16" t="n"/>
      <c r="X179" s="16" t="n"/>
    </row>
    <row r="180" ht="38" customHeight="1">
      <c r="A180" s="17">
        <f>IF(D180="","","CT-"&amp;TEXT(ROW()-6,"0000"))</f>
        <v/>
      </c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6" t="n"/>
      <c r="L180" s="16" t="n"/>
      <c r="M180" s="18" t="n"/>
      <c r="N180" s="16" t="n"/>
      <c r="O180" s="16" t="n"/>
      <c r="P180" s="16" t="n"/>
      <c r="Q180" s="17">
        <f>IF(D180="","",IF(OR(P180="Idea",P180="Briefed",P180="Drafting",P180="Design"),"IN PROGRESS",IF(OR(P180="Review",P180="Scheduled",P180="Published"),IF(OR(T180="",U180=""),"BLOCKED","READY"),"N/A")))</f>
        <v/>
      </c>
      <c r="R180" s="17">
        <f>IF(M180="","",M180-TODAY())</f>
        <v/>
      </c>
      <c r="S180" s="17">
        <f>IF(D180="","",IF(OR(P180="Published",P180="Cancelled"),"CLOSED",IF(M180="","NO DATE",IF(R180&lt;0,"OVERDUE",IF(R180&lt;=3,"DUE SOON","ON TRACK")))))</f>
        <v/>
      </c>
      <c r="T180" s="16" t="n"/>
      <c r="U180" s="16" t="n"/>
      <c r="V180" s="16" t="n"/>
      <c r="W180" s="16" t="n"/>
      <c r="X180" s="16" t="n"/>
    </row>
    <row r="181" ht="38" customHeight="1">
      <c r="A181" s="17">
        <f>IF(D181="","","CT-"&amp;TEXT(ROW()-6,"0000"))</f>
        <v/>
      </c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6" t="n"/>
      <c r="L181" s="16" t="n"/>
      <c r="M181" s="18" t="n"/>
      <c r="N181" s="16" t="n"/>
      <c r="O181" s="16" t="n"/>
      <c r="P181" s="16" t="n"/>
      <c r="Q181" s="17">
        <f>IF(D181="","",IF(OR(P181="Idea",P181="Briefed",P181="Drafting",P181="Design"),"IN PROGRESS",IF(OR(P181="Review",P181="Scheduled",P181="Published"),IF(OR(T181="",U181=""),"BLOCKED","READY"),"N/A")))</f>
        <v/>
      </c>
      <c r="R181" s="17">
        <f>IF(M181="","",M181-TODAY())</f>
        <v/>
      </c>
      <c r="S181" s="17">
        <f>IF(D181="","",IF(OR(P181="Published",P181="Cancelled"),"CLOSED",IF(M181="","NO DATE",IF(R181&lt;0,"OVERDUE",IF(R181&lt;=3,"DUE SOON","ON TRACK")))))</f>
        <v/>
      </c>
      <c r="T181" s="16" t="n"/>
      <c r="U181" s="16" t="n"/>
      <c r="V181" s="16" t="n"/>
      <c r="W181" s="16" t="n"/>
      <c r="X181" s="16" t="n"/>
    </row>
    <row r="182" ht="38" customHeight="1">
      <c r="A182" s="17">
        <f>IF(D182="","","CT-"&amp;TEXT(ROW()-6,"0000"))</f>
        <v/>
      </c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6" t="n"/>
      <c r="L182" s="16" t="n"/>
      <c r="M182" s="18" t="n"/>
      <c r="N182" s="16" t="n"/>
      <c r="O182" s="16" t="n"/>
      <c r="P182" s="16" t="n"/>
      <c r="Q182" s="17">
        <f>IF(D182="","",IF(OR(P182="Idea",P182="Briefed",P182="Drafting",P182="Design"),"IN PROGRESS",IF(OR(P182="Review",P182="Scheduled",P182="Published"),IF(OR(T182="",U182=""),"BLOCKED","READY"),"N/A")))</f>
        <v/>
      </c>
      <c r="R182" s="17">
        <f>IF(M182="","",M182-TODAY())</f>
        <v/>
      </c>
      <c r="S182" s="17">
        <f>IF(D182="","",IF(OR(P182="Published",P182="Cancelled"),"CLOSED",IF(M182="","NO DATE",IF(R182&lt;0,"OVERDUE",IF(R182&lt;=3,"DUE SOON","ON TRACK")))))</f>
        <v/>
      </c>
      <c r="T182" s="16" t="n"/>
      <c r="U182" s="16" t="n"/>
      <c r="V182" s="16" t="n"/>
      <c r="W182" s="16" t="n"/>
      <c r="X182" s="16" t="n"/>
    </row>
    <row r="183" ht="38" customHeight="1">
      <c r="A183" s="17">
        <f>IF(D183="","","CT-"&amp;TEXT(ROW()-6,"0000"))</f>
        <v/>
      </c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6" t="n"/>
      <c r="L183" s="16" t="n"/>
      <c r="M183" s="18" t="n"/>
      <c r="N183" s="16" t="n"/>
      <c r="O183" s="16" t="n"/>
      <c r="P183" s="16" t="n"/>
      <c r="Q183" s="17">
        <f>IF(D183="","",IF(OR(P183="Idea",P183="Briefed",P183="Drafting",P183="Design"),"IN PROGRESS",IF(OR(P183="Review",P183="Scheduled",P183="Published"),IF(OR(T183="",U183=""),"BLOCKED","READY"),"N/A")))</f>
        <v/>
      </c>
      <c r="R183" s="17">
        <f>IF(M183="","",M183-TODAY())</f>
        <v/>
      </c>
      <c r="S183" s="17">
        <f>IF(D183="","",IF(OR(P183="Published",P183="Cancelled"),"CLOSED",IF(M183="","NO DATE",IF(R183&lt;0,"OVERDUE",IF(R183&lt;=3,"DUE SOON","ON TRACK")))))</f>
        <v/>
      </c>
      <c r="T183" s="16" t="n"/>
      <c r="U183" s="16" t="n"/>
      <c r="V183" s="16" t="n"/>
      <c r="W183" s="16" t="n"/>
      <c r="X183" s="16" t="n"/>
    </row>
    <row r="184" ht="38" customHeight="1">
      <c r="A184" s="17">
        <f>IF(D184="","","CT-"&amp;TEXT(ROW()-6,"0000"))</f>
        <v/>
      </c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6" t="n"/>
      <c r="L184" s="16" t="n"/>
      <c r="M184" s="18" t="n"/>
      <c r="N184" s="16" t="n"/>
      <c r="O184" s="16" t="n"/>
      <c r="P184" s="16" t="n"/>
      <c r="Q184" s="17">
        <f>IF(D184="","",IF(OR(P184="Idea",P184="Briefed",P184="Drafting",P184="Design"),"IN PROGRESS",IF(OR(P184="Review",P184="Scheduled",P184="Published"),IF(OR(T184="",U184=""),"BLOCKED","READY"),"N/A")))</f>
        <v/>
      </c>
      <c r="R184" s="17">
        <f>IF(M184="","",M184-TODAY())</f>
        <v/>
      </c>
      <c r="S184" s="17">
        <f>IF(D184="","",IF(OR(P184="Published",P184="Cancelled"),"CLOSED",IF(M184="","NO DATE",IF(R184&lt;0,"OVERDUE",IF(R184&lt;=3,"DUE SOON","ON TRACK")))))</f>
        <v/>
      </c>
      <c r="T184" s="16" t="n"/>
      <c r="U184" s="16" t="n"/>
      <c r="V184" s="16" t="n"/>
      <c r="W184" s="16" t="n"/>
      <c r="X184" s="16" t="n"/>
    </row>
    <row r="185" ht="38" customHeight="1">
      <c r="A185" s="17">
        <f>IF(D185="","","CT-"&amp;TEXT(ROW()-6,"0000"))</f>
        <v/>
      </c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6" t="n"/>
      <c r="L185" s="16" t="n"/>
      <c r="M185" s="18" t="n"/>
      <c r="N185" s="16" t="n"/>
      <c r="O185" s="16" t="n"/>
      <c r="P185" s="16" t="n"/>
      <c r="Q185" s="17">
        <f>IF(D185="","",IF(OR(P185="Idea",P185="Briefed",P185="Drafting",P185="Design"),"IN PROGRESS",IF(OR(P185="Review",P185="Scheduled",P185="Published"),IF(OR(T185="",U185=""),"BLOCKED","READY"),"N/A")))</f>
        <v/>
      </c>
      <c r="R185" s="17">
        <f>IF(M185="","",M185-TODAY())</f>
        <v/>
      </c>
      <c r="S185" s="17">
        <f>IF(D185="","",IF(OR(P185="Published",P185="Cancelled"),"CLOSED",IF(M185="","NO DATE",IF(R185&lt;0,"OVERDUE",IF(R185&lt;=3,"DUE SOON","ON TRACK")))))</f>
        <v/>
      </c>
      <c r="T185" s="16" t="n"/>
      <c r="U185" s="16" t="n"/>
      <c r="V185" s="16" t="n"/>
      <c r="W185" s="16" t="n"/>
      <c r="X185" s="16" t="n"/>
    </row>
    <row r="186" ht="38" customHeight="1">
      <c r="A186" s="17">
        <f>IF(D186="","","CT-"&amp;TEXT(ROW()-6,"0000"))</f>
        <v/>
      </c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6" t="n"/>
      <c r="L186" s="16" t="n"/>
      <c r="M186" s="18" t="n"/>
      <c r="N186" s="16" t="n"/>
      <c r="O186" s="16" t="n"/>
      <c r="P186" s="16" t="n"/>
      <c r="Q186" s="17">
        <f>IF(D186="","",IF(OR(P186="Idea",P186="Briefed",P186="Drafting",P186="Design"),"IN PROGRESS",IF(OR(P186="Review",P186="Scheduled",P186="Published"),IF(OR(T186="",U186=""),"BLOCKED","READY"),"N/A")))</f>
        <v/>
      </c>
      <c r="R186" s="17">
        <f>IF(M186="","",M186-TODAY())</f>
        <v/>
      </c>
      <c r="S186" s="17">
        <f>IF(D186="","",IF(OR(P186="Published",P186="Cancelled"),"CLOSED",IF(M186="","NO DATE",IF(R186&lt;0,"OVERDUE",IF(R186&lt;=3,"DUE SOON","ON TRACK")))))</f>
        <v/>
      </c>
      <c r="T186" s="16" t="n"/>
      <c r="U186" s="16" t="n"/>
      <c r="V186" s="16" t="n"/>
      <c r="W186" s="16" t="n"/>
      <c r="X186" s="16" t="n"/>
    </row>
    <row r="187" ht="38" customHeight="1">
      <c r="A187" s="17">
        <f>IF(D187="","","CT-"&amp;TEXT(ROW()-6,"0000"))</f>
        <v/>
      </c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6" t="n"/>
      <c r="L187" s="16" t="n"/>
      <c r="M187" s="18" t="n"/>
      <c r="N187" s="16" t="n"/>
      <c r="O187" s="16" t="n"/>
      <c r="P187" s="16" t="n"/>
      <c r="Q187" s="17">
        <f>IF(D187="","",IF(OR(P187="Idea",P187="Briefed",P187="Drafting",P187="Design"),"IN PROGRESS",IF(OR(P187="Review",P187="Scheduled",P187="Published"),IF(OR(T187="",U187=""),"BLOCKED","READY"),"N/A")))</f>
        <v/>
      </c>
      <c r="R187" s="17">
        <f>IF(M187="","",M187-TODAY())</f>
        <v/>
      </c>
      <c r="S187" s="17">
        <f>IF(D187="","",IF(OR(P187="Published",P187="Cancelled"),"CLOSED",IF(M187="","NO DATE",IF(R187&lt;0,"OVERDUE",IF(R187&lt;=3,"DUE SOON","ON TRACK")))))</f>
        <v/>
      </c>
      <c r="T187" s="16" t="n"/>
      <c r="U187" s="16" t="n"/>
      <c r="V187" s="16" t="n"/>
      <c r="W187" s="16" t="n"/>
      <c r="X187" s="16" t="n"/>
    </row>
    <row r="188" ht="38" customHeight="1">
      <c r="A188" s="17">
        <f>IF(D188="","","CT-"&amp;TEXT(ROW()-6,"0000"))</f>
        <v/>
      </c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6" t="n"/>
      <c r="L188" s="16" t="n"/>
      <c r="M188" s="18" t="n"/>
      <c r="N188" s="16" t="n"/>
      <c r="O188" s="16" t="n"/>
      <c r="P188" s="16" t="n"/>
      <c r="Q188" s="17">
        <f>IF(D188="","",IF(OR(P188="Idea",P188="Briefed",P188="Drafting",P188="Design"),"IN PROGRESS",IF(OR(P188="Review",P188="Scheduled",P188="Published"),IF(OR(T188="",U188=""),"BLOCKED","READY"),"N/A")))</f>
        <v/>
      </c>
      <c r="R188" s="17">
        <f>IF(M188="","",M188-TODAY())</f>
        <v/>
      </c>
      <c r="S188" s="17">
        <f>IF(D188="","",IF(OR(P188="Published",P188="Cancelled"),"CLOSED",IF(M188="","NO DATE",IF(R188&lt;0,"OVERDUE",IF(R188&lt;=3,"DUE SOON","ON TRACK")))))</f>
        <v/>
      </c>
      <c r="T188" s="16" t="n"/>
      <c r="U188" s="16" t="n"/>
      <c r="V188" s="16" t="n"/>
      <c r="W188" s="16" t="n"/>
      <c r="X188" s="16" t="n"/>
    </row>
    <row r="189" ht="38" customHeight="1">
      <c r="A189" s="17">
        <f>IF(D189="","","CT-"&amp;TEXT(ROW()-6,"0000"))</f>
        <v/>
      </c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6" t="n"/>
      <c r="L189" s="16" t="n"/>
      <c r="M189" s="18" t="n"/>
      <c r="N189" s="16" t="n"/>
      <c r="O189" s="16" t="n"/>
      <c r="P189" s="16" t="n"/>
      <c r="Q189" s="17">
        <f>IF(D189="","",IF(OR(P189="Idea",P189="Briefed",P189="Drafting",P189="Design"),"IN PROGRESS",IF(OR(P189="Review",P189="Scheduled",P189="Published"),IF(OR(T189="",U189=""),"BLOCKED","READY"),"N/A")))</f>
        <v/>
      </c>
      <c r="R189" s="17">
        <f>IF(M189="","",M189-TODAY())</f>
        <v/>
      </c>
      <c r="S189" s="17">
        <f>IF(D189="","",IF(OR(P189="Published",P189="Cancelled"),"CLOSED",IF(M189="","NO DATE",IF(R189&lt;0,"OVERDUE",IF(R189&lt;=3,"DUE SOON","ON TRACK")))))</f>
        <v/>
      </c>
      <c r="T189" s="16" t="n"/>
      <c r="U189" s="16" t="n"/>
      <c r="V189" s="16" t="n"/>
      <c r="W189" s="16" t="n"/>
      <c r="X189" s="16" t="n"/>
    </row>
    <row r="190" ht="38" customHeight="1">
      <c r="A190" s="17">
        <f>IF(D190="","","CT-"&amp;TEXT(ROW()-6,"0000"))</f>
        <v/>
      </c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6" t="n"/>
      <c r="L190" s="16" t="n"/>
      <c r="M190" s="18" t="n"/>
      <c r="N190" s="16" t="n"/>
      <c r="O190" s="16" t="n"/>
      <c r="P190" s="16" t="n"/>
      <c r="Q190" s="17">
        <f>IF(D190="","",IF(OR(P190="Idea",P190="Briefed",P190="Drafting",P190="Design"),"IN PROGRESS",IF(OR(P190="Review",P190="Scheduled",P190="Published"),IF(OR(T190="",U190=""),"BLOCKED","READY"),"N/A")))</f>
        <v/>
      </c>
      <c r="R190" s="17">
        <f>IF(M190="","",M190-TODAY())</f>
        <v/>
      </c>
      <c r="S190" s="17">
        <f>IF(D190="","",IF(OR(P190="Published",P190="Cancelled"),"CLOSED",IF(M190="","NO DATE",IF(R190&lt;0,"OVERDUE",IF(R190&lt;=3,"DUE SOON","ON TRACK")))))</f>
        <v/>
      </c>
      <c r="T190" s="16" t="n"/>
      <c r="U190" s="16" t="n"/>
      <c r="V190" s="16" t="n"/>
      <c r="W190" s="16" t="n"/>
      <c r="X190" s="16" t="n"/>
    </row>
    <row r="191" ht="38" customHeight="1">
      <c r="A191" s="17">
        <f>IF(D191="","","CT-"&amp;TEXT(ROW()-6,"0000"))</f>
        <v/>
      </c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6" t="n"/>
      <c r="L191" s="16" t="n"/>
      <c r="M191" s="18" t="n"/>
      <c r="N191" s="16" t="n"/>
      <c r="O191" s="16" t="n"/>
      <c r="P191" s="16" t="n"/>
      <c r="Q191" s="17">
        <f>IF(D191="","",IF(OR(P191="Idea",P191="Briefed",P191="Drafting",P191="Design"),"IN PROGRESS",IF(OR(P191="Review",P191="Scheduled",P191="Published"),IF(OR(T191="",U191=""),"BLOCKED","READY"),"N/A")))</f>
        <v/>
      </c>
      <c r="R191" s="17">
        <f>IF(M191="","",M191-TODAY())</f>
        <v/>
      </c>
      <c r="S191" s="17">
        <f>IF(D191="","",IF(OR(P191="Published",P191="Cancelled"),"CLOSED",IF(M191="","NO DATE",IF(R191&lt;0,"OVERDUE",IF(R191&lt;=3,"DUE SOON","ON TRACK")))))</f>
        <v/>
      </c>
      <c r="T191" s="16" t="n"/>
      <c r="U191" s="16" t="n"/>
      <c r="V191" s="16" t="n"/>
      <c r="W191" s="16" t="n"/>
      <c r="X191" s="16" t="n"/>
    </row>
    <row r="192" ht="38" customHeight="1">
      <c r="A192" s="17">
        <f>IF(D192="","","CT-"&amp;TEXT(ROW()-6,"0000"))</f>
        <v/>
      </c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6" t="n"/>
      <c r="L192" s="16" t="n"/>
      <c r="M192" s="18" t="n"/>
      <c r="N192" s="16" t="n"/>
      <c r="O192" s="16" t="n"/>
      <c r="P192" s="16" t="n"/>
      <c r="Q192" s="17">
        <f>IF(D192="","",IF(OR(P192="Idea",P192="Briefed",P192="Drafting",P192="Design"),"IN PROGRESS",IF(OR(P192="Review",P192="Scheduled",P192="Published"),IF(OR(T192="",U192=""),"BLOCKED","READY"),"N/A")))</f>
        <v/>
      </c>
      <c r="R192" s="17">
        <f>IF(M192="","",M192-TODAY())</f>
        <v/>
      </c>
      <c r="S192" s="17">
        <f>IF(D192="","",IF(OR(P192="Published",P192="Cancelled"),"CLOSED",IF(M192="","NO DATE",IF(R192&lt;0,"OVERDUE",IF(R192&lt;=3,"DUE SOON","ON TRACK")))))</f>
        <v/>
      </c>
      <c r="T192" s="16" t="n"/>
      <c r="U192" s="16" t="n"/>
      <c r="V192" s="16" t="n"/>
      <c r="W192" s="16" t="n"/>
      <c r="X192" s="16" t="n"/>
    </row>
    <row r="193" ht="38" customHeight="1">
      <c r="A193" s="17">
        <f>IF(D193="","","CT-"&amp;TEXT(ROW()-6,"0000"))</f>
        <v/>
      </c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6" t="n"/>
      <c r="L193" s="16" t="n"/>
      <c r="M193" s="18" t="n"/>
      <c r="N193" s="16" t="n"/>
      <c r="O193" s="16" t="n"/>
      <c r="P193" s="16" t="n"/>
      <c r="Q193" s="17">
        <f>IF(D193="","",IF(OR(P193="Idea",P193="Briefed",P193="Drafting",P193="Design"),"IN PROGRESS",IF(OR(P193="Review",P193="Scheduled",P193="Published"),IF(OR(T193="",U193=""),"BLOCKED","READY"),"N/A")))</f>
        <v/>
      </c>
      <c r="R193" s="17">
        <f>IF(M193="","",M193-TODAY())</f>
        <v/>
      </c>
      <c r="S193" s="17">
        <f>IF(D193="","",IF(OR(P193="Published",P193="Cancelled"),"CLOSED",IF(M193="","NO DATE",IF(R193&lt;0,"OVERDUE",IF(R193&lt;=3,"DUE SOON","ON TRACK")))))</f>
        <v/>
      </c>
      <c r="T193" s="16" t="n"/>
      <c r="U193" s="16" t="n"/>
      <c r="V193" s="16" t="n"/>
      <c r="W193" s="16" t="n"/>
      <c r="X193" s="16" t="n"/>
    </row>
    <row r="194" ht="38" customHeight="1">
      <c r="A194" s="17">
        <f>IF(D194="","","CT-"&amp;TEXT(ROW()-6,"0000"))</f>
        <v/>
      </c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6" t="n"/>
      <c r="L194" s="16" t="n"/>
      <c r="M194" s="18" t="n"/>
      <c r="N194" s="16" t="n"/>
      <c r="O194" s="16" t="n"/>
      <c r="P194" s="16" t="n"/>
      <c r="Q194" s="17">
        <f>IF(D194="","",IF(OR(P194="Idea",P194="Briefed",P194="Drafting",P194="Design"),"IN PROGRESS",IF(OR(P194="Review",P194="Scheduled",P194="Published"),IF(OR(T194="",U194=""),"BLOCKED","READY"),"N/A")))</f>
        <v/>
      </c>
      <c r="R194" s="17">
        <f>IF(M194="","",M194-TODAY())</f>
        <v/>
      </c>
      <c r="S194" s="17">
        <f>IF(D194="","",IF(OR(P194="Published",P194="Cancelled"),"CLOSED",IF(M194="","NO DATE",IF(R194&lt;0,"OVERDUE",IF(R194&lt;=3,"DUE SOON","ON TRACK")))))</f>
        <v/>
      </c>
      <c r="T194" s="16" t="n"/>
      <c r="U194" s="16" t="n"/>
      <c r="V194" s="16" t="n"/>
      <c r="W194" s="16" t="n"/>
      <c r="X194" s="16" t="n"/>
    </row>
    <row r="195" ht="38" customHeight="1">
      <c r="A195" s="17">
        <f>IF(D195="","","CT-"&amp;TEXT(ROW()-6,"0000"))</f>
        <v/>
      </c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6" t="n"/>
      <c r="L195" s="16" t="n"/>
      <c r="M195" s="18" t="n"/>
      <c r="N195" s="16" t="n"/>
      <c r="O195" s="16" t="n"/>
      <c r="P195" s="16" t="n"/>
      <c r="Q195" s="17">
        <f>IF(D195="","",IF(OR(P195="Idea",P195="Briefed",P195="Drafting",P195="Design"),"IN PROGRESS",IF(OR(P195="Review",P195="Scheduled",P195="Published"),IF(OR(T195="",U195=""),"BLOCKED","READY"),"N/A")))</f>
        <v/>
      </c>
      <c r="R195" s="17">
        <f>IF(M195="","",M195-TODAY())</f>
        <v/>
      </c>
      <c r="S195" s="17">
        <f>IF(D195="","",IF(OR(P195="Published",P195="Cancelled"),"CLOSED",IF(M195="","NO DATE",IF(R195&lt;0,"OVERDUE",IF(R195&lt;=3,"DUE SOON","ON TRACK")))))</f>
        <v/>
      </c>
      <c r="T195" s="16" t="n"/>
      <c r="U195" s="16" t="n"/>
      <c r="V195" s="16" t="n"/>
      <c r="W195" s="16" t="n"/>
      <c r="X195" s="16" t="n"/>
    </row>
    <row r="196" ht="38" customHeight="1">
      <c r="A196" s="17">
        <f>IF(D196="","","CT-"&amp;TEXT(ROW()-6,"0000"))</f>
        <v/>
      </c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6" t="n"/>
      <c r="L196" s="16" t="n"/>
      <c r="M196" s="18" t="n"/>
      <c r="N196" s="16" t="n"/>
      <c r="O196" s="16" t="n"/>
      <c r="P196" s="16" t="n"/>
      <c r="Q196" s="17">
        <f>IF(D196="","",IF(OR(P196="Idea",P196="Briefed",P196="Drafting",P196="Design"),"IN PROGRESS",IF(OR(P196="Review",P196="Scheduled",P196="Published"),IF(OR(T196="",U196=""),"BLOCKED","READY"),"N/A")))</f>
        <v/>
      </c>
      <c r="R196" s="17">
        <f>IF(M196="","",M196-TODAY())</f>
        <v/>
      </c>
      <c r="S196" s="17">
        <f>IF(D196="","",IF(OR(P196="Published",P196="Cancelled"),"CLOSED",IF(M196="","NO DATE",IF(R196&lt;0,"OVERDUE",IF(R196&lt;=3,"DUE SOON","ON TRACK")))))</f>
        <v/>
      </c>
      <c r="T196" s="16" t="n"/>
      <c r="U196" s="16" t="n"/>
      <c r="V196" s="16" t="n"/>
      <c r="W196" s="16" t="n"/>
      <c r="X196" s="16" t="n"/>
    </row>
    <row r="197" ht="38" customHeight="1">
      <c r="A197" s="17">
        <f>IF(D197="","","CT-"&amp;TEXT(ROW()-6,"0000"))</f>
        <v/>
      </c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6" t="n"/>
      <c r="L197" s="16" t="n"/>
      <c r="M197" s="18" t="n"/>
      <c r="N197" s="16" t="n"/>
      <c r="O197" s="16" t="n"/>
      <c r="P197" s="16" t="n"/>
      <c r="Q197" s="17">
        <f>IF(D197="","",IF(OR(P197="Idea",P197="Briefed",P197="Drafting",P197="Design"),"IN PROGRESS",IF(OR(P197="Review",P197="Scheduled",P197="Published"),IF(OR(T197="",U197=""),"BLOCKED","READY"),"N/A")))</f>
        <v/>
      </c>
      <c r="R197" s="17">
        <f>IF(M197="","",M197-TODAY())</f>
        <v/>
      </c>
      <c r="S197" s="17">
        <f>IF(D197="","",IF(OR(P197="Published",P197="Cancelled"),"CLOSED",IF(M197="","NO DATE",IF(R197&lt;0,"OVERDUE",IF(R197&lt;=3,"DUE SOON","ON TRACK")))))</f>
        <v/>
      </c>
      <c r="T197" s="16" t="n"/>
      <c r="U197" s="16" t="n"/>
      <c r="V197" s="16" t="n"/>
      <c r="W197" s="16" t="n"/>
      <c r="X197" s="16" t="n"/>
    </row>
    <row r="198" ht="38" customHeight="1">
      <c r="A198" s="17">
        <f>IF(D198="","","CT-"&amp;TEXT(ROW()-6,"0000"))</f>
        <v/>
      </c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6" t="n"/>
      <c r="L198" s="16" t="n"/>
      <c r="M198" s="18" t="n"/>
      <c r="N198" s="16" t="n"/>
      <c r="O198" s="16" t="n"/>
      <c r="P198" s="16" t="n"/>
      <c r="Q198" s="17">
        <f>IF(D198="","",IF(OR(P198="Idea",P198="Briefed",P198="Drafting",P198="Design"),"IN PROGRESS",IF(OR(P198="Review",P198="Scheduled",P198="Published"),IF(OR(T198="",U198=""),"BLOCKED","READY"),"N/A")))</f>
        <v/>
      </c>
      <c r="R198" s="17">
        <f>IF(M198="","",M198-TODAY())</f>
        <v/>
      </c>
      <c r="S198" s="17">
        <f>IF(D198="","",IF(OR(P198="Published",P198="Cancelled"),"CLOSED",IF(M198="","NO DATE",IF(R198&lt;0,"OVERDUE",IF(R198&lt;=3,"DUE SOON","ON TRACK")))))</f>
        <v/>
      </c>
      <c r="T198" s="16" t="n"/>
      <c r="U198" s="16" t="n"/>
      <c r="V198" s="16" t="n"/>
      <c r="W198" s="16" t="n"/>
      <c r="X198" s="16" t="n"/>
    </row>
    <row r="199" ht="38" customHeight="1">
      <c r="A199" s="17">
        <f>IF(D199="","","CT-"&amp;TEXT(ROW()-6,"0000"))</f>
        <v/>
      </c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6" t="n"/>
      <c r="L199" s="16" t="n"/>
      <c r="M199" s="18" t="n"/>
      <c r="N199" s="16" t="n"/>
      <c r="O199" s="16" t="n"/>
      <c r="P199" s="16" t="n"/>
      <c r="Q199" s="17">
        <f>IF(D199="","",IF(OR(P199="Idea",P199="Briefed",P199="Drafting",P199="Design"),"IN PROGRESS",IF(OR(P199="Review",P199="Scheduled",P199="Published"),IF(OR(T199="",U199=""),"BLOCKED","READY"),"N/A")))</f>
        <v/>
      </c>
      <c r="R199" s="17">
        <f>IF(M199="","",M199-TODAY())</f>
        <v/>
      </c>
      <c r="S199" s="17">
        <f>IF(D199="","",IF(OR(P199="Published",P199="Cancelled"),"CLOSED",IF(M199="","NO DATE",IF(R199&lt;0,"OVERDUE",IF(R199&lt;=3,"DUE SOON","ON TRACK")))))</f>
        <v/>
      </c>
      <c r="T199" s="16" t="n"/>
      <c r="U199" s="16" t="n"/>
      <c r="V199" s="16" t="n"/>
      <c r="W199" s="16" t="n"/>
      <c r="X199" s="16" t="n"/>
    </row>
    <row r="200" ht="38" customHeight="1">
      <c r="A200" s="17">
        <f>IF(D200="","","CT-"&amp;TEXT(ROW()-6,"0000"))</f>
        <v/>
      </c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6" t="n"/>
      <c r="L200" s="16" t="n"/>
      <c r="M200" s="18" t="n"/>
      <c r="N200" s="16" t="n"/>
      <c r="O200" s="16" t="n"/>
      <c r="P200" s="16" t="n"/>
      <c r="Q200" s="17">
        <f>IF(D200="","",IF(OR(P200="Idea",P200="Briefed",P200="Drafting",P200="Design"),"IN PROGRESS",IF(OR(P200="Review",P200="Scheduled",P200="Published"),IF(OR(T200="",U200=""),"BLOCKED","READY"),"N/A")))</f>
        <v/>
      </c>
      <c r="R200" s="17">
        <f>IF(M200="","",M200-TODAY())</f>
        <v/>
      </c>
      <c r="S200" s="17">
        <f>IF(D200="","",IF(OR(P200="Published",P200="Cancelled"),"CLOSED",IF(M200="","NO DATE",IF(R200&lt;0,"OVERDUE",IF(R200&lt;=3,"DUE SOON","ON TRACK")))))</f>
        <v/>
      </c>
      <c r="T200" s="16" t="n"/>
      <c r="U200" s="16" t="n"/>
      <c r="V200" s="16" t="n"/>
      <c r="W200" s="16" t="n"/>
      <c r="X200" s="16" t="n"/>
    </row>
    <row r="201" ht="38" customHeight="1">
      <c r="A201" s="17">
        <f>IF(D201="","","CT-"&amp;TEXT(ROW()-6,"0000"))</f>
        <v/>
      </c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6" t="n"/>
      <c r="L201" s="16" t="n"/>
      <c r="M201" s="18" t="n"/>
      <c r="N201" s="16" t="n"/>
      <c r="O201" s="16" t="n"/>
      <c r="P201" s="16" t="n"/>
      <c r="Q201" s="17">
        <f>IF(D201="","",IF(OR(P201="Idea",P201="Briefed",P201="Drafting",P201="Design"),"IN PROGRESS",IF(OR(P201="Review",P201="Scheduled",P201="Published"),IF(OR(T201="",U201=""),"BLOCKED","READY"),"N/A")))</f>
        <v/>
      </c>
      <c r="R201" s="17">
        <f>IF(M201="","",M201-TODAY())</f>
        <v/>
      </c>
      <c r="S201" s="17">
        <f>IF(D201="","",IF(OR(P201="Published",P201="Cancelled"),"CLOSED",IF(M201="","NO DATE",IF(R201&lt;0,"OVERDUE",IF(R201&lt;=3,"DUE SOON","ON TRACK")))))</f>
        <v/>
      </c>
      <c r="T201" s="16" t="n"/>
      <c r="U201" s="16" t="n"/>
      <c r="V201" s="16" t="n"/>
      <c r="W201" s="16" t="n"/>
      <c r="X201" s="16" t="n"/>
    </row>
    <row r="202" ht="38" customHeight="1">
      <c r="A202" s="17">
        <f>IF(D202="","","CT-"&amp;TEXT(ROW()-6,"0000"))</f>
        <v/>
      </c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6" t="n"/>
      <c r="L202" s="16" t="n"/>
      <c r="M202" s="18" t="n"/>
      <c r="N202" s="16" t="n"/>
      <c r="O202" s="16" t="n"/>
      <c r="P202" s="16" t="n"/>
      <c r="Q202" s="17">
        <f>IF(D202="","",IF(OR(P202="Idea",P202="Briefed",P202="Drafting",P202="Design"),"IN PROGRESS",IF(OR(P202="Review",P202="Scheduled",P202="Published"),IF(OR(T202="",U202=""),"BLOCKED","READY"),"N/A")))</f>
        <v/>
      </c>
      <c r="R202" s="17">
        <f>IF(M202="","",M202-TODAY())</f>
        <v/>
      </c>
      <c r="S202" s="17">
        <f>IF(D202="","",IF(OR(P202="Published",P202="Cancelled"),"CLOSED",IF(M202="","NO DATE",IF(R202&lt;0,"OVERDUE",IF(R202&lt;=3,"DUE SOON","ON TRACK")))))</f>
        <v/>
      </c>
      <c r="T202" s="16" t="n"/>
      <c r="U202" s="16" t="n"/>
      <c r="V202" s="16" t="n"/>
      <c r="W202" s="16" t="n"/>
      <c r="X202" s="16" t="n"/>
    </row>
    <row r="203" ht="38" customHeight="1">
      <c r="A203" s="17">
        <f>IF(D203="","","CT-"&amp;TEXT(ROW()-6,"0000"))</f>
        <v/>
      </c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6" t="n"/>
      <c r="L203" s="16" t="n"/>
      <c r="M203" s="18" t="n"/>
      <c r="N203" s="16" t="n"/>
      <c r="O203" s="16" t="n"/>
      <c r="P203" s="16" t="n"/>
      <c r="Q203" s="17">
        <f>IF(D203="","",IF(OR(P203="Idea",P203="Briefed",P203="Drafting",P203="Design"),"IN PROGRESS",IF(OR(P203="Review",P203="Scheduled",P203="Published"),IF(OR(T203="",U203=""),"BLOCKED","READY"),"N/A")))</f>
        <v/>
      </c>
      <c r="R203" s="17">
        <f>IF(M203="","",M203-TODAY())</f>
        <v/>
      </c>
      <c r="S203" s="17">
        <f>IF(D203="","",IF(OR(P203="Published",P203="Cancelled"),"CLOSED",IF(M203="","NO DATE",IF(R203&lt;0,"OVERDUE",IF(R203&lt;=3,"DUE SOON","ON TRACK")))))</f>
        <v/>
      </c>
      <c r="T203" s="16" t="n"/>
      <c r="U203" s="16" t="n"/>
      <c r="V203" s="16" t="n"/>
      <c r="W203" s="16" t="n"/>
      <c r="X203" s="16" t="n"/>
    </row>
    <row r="204" ht="38" customHeight="1">
      <c r="A204" s="17">
        <f>IF(D204="","","CT-"&amp;TEXT(ROW()-6,"0000"))</f>
        <v/>
      </c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6" t="n"/>
      <c r="L204" s="16" t="n"/>
      <c r="M204" s="18" t="n"/>
      <c r="N204" s="16" t="n"/>
      <c r="O204" s="16" t="n"/>
      <c r="P204" s="16" t="n"/>
      <c r="Q204" s="17">
        <f>IF(D204="","",IF(OR(P204="Idea",P204="Briefed",P204="Drafting",P204="Design"),"IN PROGRESS",IF(OR(P204="Review",P204="Scheduled",P204="Published"),IF(OR(T204="",U204=""),"BLOCKED","READY"),"N/A")))</f>
        <v/>
      </c>
      <c r="R204" s="17">
        <f>IF(M204="","",M204-TODAY())</f>
        <v/>
      </c>
      <c r="S204" s="17">
        <f>IF(D204="","",IF(OR(P204="Published",P204="Cancelled"),"CLOSED",IF(M204="","NO DATE",IF(R204&lt;0,"OVERDUE",IF(R204&lt;=3,"DUE SOON","ON TRACK")))))</f>
        <v/>
      </c>
      <c r="T204" s="16" t="n"/>
      <c r="U204" s="16" t="n"/>
      <c r="V204" s="16" t="n"/>
      <c r="W204" s="16" t="n"/>
      <c r="X204" s="16" t="n"/>
    </row>
    <row r="205" ht="38" customHeight="1">
      <c r="A205" s="17">
        <f>IF(D205="","","CT-"&amp;TEXT(ROW()-6,"0000"))</f>
        <v/>
      </c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6" t="n"/>
      <c r="L205" s="16" t="n"/>
      <c r="M205" s="18" t="n"/>
      <c r="N205" s="16" t="n"/>
      <c r="O205" s="16" t="n"/>
      <c r="P205" s="16" t="n"/>
      <c r="Q205" s="17">
        <f>IF(D205="","",IF(OR(P205="Idea",P205="Briefed",P205="Drafting",P205="Design"),"IN PROGRESS",IF(OR(P205="Review",P205="Scheduled",P205="Published"),IF(OR(T205="",U205=""),"BLOCKED","READY"),"N/A")))</f>
        <v/>
      </c>
      <c r="R205" s="17">
        <f>IF(M205="","",M205-TODAY())</f>
        <v/>
      </c>
      <c r="S205" s="17">
        <f>IF(D205="","",IF(OR(P205="Published",P205="Cancelled"),"CLOSED",IF(M205="","NO DATE",IF(R205&lt;0,"OVERDUE",IF(R205&lt;=3,"DUE SOON","ON TRACK")))))</f>
        <v/>
      </c>
      <c r="T205" s="16" t="n"/>
      <c r="U205" s="16" t="n"/>
      <c r="V205" s="16" t="n"/>
      <c r="W205" s="16" t="n"/>
      <c r="X205" s="16" t="n"/>
    </row>
    <row r="206" ht="38" customHeight="1">
      <c r="A206" s="17">
        <f>IF(D206="","","CT-"&amp;TEXT(ROW()-6,"0000"))</f>
        <v/>
      </c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6" t="n"/>
      <c r="L206" s="16" t="n"/>
      <c r="M206" s="18" t="n"/>
      <c r="N206" s="16" t="n"/>
      <c r="O206" s="16" t="n"/>
      <c r="P206" s="16" t="n"/>
      <c r="Q206" s="17">
        <f>IF(D206="","",IF(OR(P206="Idea",P206="Briefed",P206="Drafting",P206="Design"),"IN PROGRESS",IF(OR(P206="Review",P206="Scheduled",P206="Published"),IF(OR(T206="",U206=""),"BLOCKED","READY"),"N/A")))</f>
        <v/>
      </c>
      <c r="R206" s="17">
        <f>IF(M206="","",M206-TODAY())</f>
        <v/>
      </c>
      <c r="S206" s="17">
        <f>IF(D206="","",IF(OR(P206="Published",P206="Cancelled"),"CLOSED",IF(M206="","NO DATE",IF(R206&lt;0,"OVERDUE",IF(R206&lt;=3,"DUE SOON","ON TRACK")))))</f>
        <v/>
      </c>
      <c r="T206" s="16" t="n"/>
      <c r="U206" s="16" t="n"/>
      <c r="V206" s="16" t="n"/>
      <c r="W206" s="16" t="n"/>
      <c r="X206" s="16" t="n"/>
    </row>
    <row r="207" ht="38" customHeight="1">
      <c r="A207" s="17">
        <f>IF(D207="","","CT-"&amp;TEXT(ROW()-6,"0000"))</f>
        <v/>
      </c>
      <c r="B207" s="16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16" t="n"/>
      <c r="L207" s="16" t="n"/>
      <c r="M207" s="18" t="n"/>
      <c r="N207" s="16" t="n"/>
      <c r="O207" s="16" t="n"/>
      <c r="P207" s="16" t="n"/>
      <c r="Q207" s="17">
        <f>IF(D207="","",IF(OR(P207="Idea",P207="Briefed",P207="Drafting",P207="Design"),"IN PROGRESS",IF(OR(P207="Review",P207="Scheduled",P207="Published"),IF(OR(T207="",U207=""),"BLOCKED","READY"),"N/A")))</f>
        <v/>
      </c>
      <c r="R207" s="17">
        <f>IF(M207="","",M207-TODAY())</f>
        <v/>
      </c>
      <c r="S207" s="17">
        <f>IF(D207="","",IF(OR(P207="Published",P207="Cancelled"),"CLOSED",IF(M207="","NO DATE",IF(R207&lt;0,"OVERDUE",IF(R207&lt;=3,"DUE SOON","ON TRACK")))))</f>
        <v/>
      </c>
      <c r="T207" s="16" t="n"/>
      <c r="U207" s="16" t="n"/>
      <c r="V207" s="16" t="n"/>
      <c r="W207" s="16" t="n"/>
      <c r="X207" s="16" t="n"/>
    </row>
    <row r="208" ht="38" customHeight="1">
      <c r="A208" s="17">
        <f>IF(D208="","","CT-"&amp;TEXT(ROW()-6,"0000"))</f>
        <v/>
      </c>
      <c r="B208" s="16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16" t="n"/>
      <c r="L208" s="16" t="n"/>
      <c r="M208" s="18" t="n"/>
      <c r="N208" s="16" t="n"/>
      <c r="O208" s="16" t="n"/>
      <c r="P208" s="16" t="n"/>
      <c r="Q208" s="17">
        <f>IF(D208="","",IF(OR(P208="Idea",P208="Briefed",P208="Drafting",P208="Design"),"IN PROGRESS",IF(OR(P208="Review",P208="Scheduled",P208="Published"),IF(OR(T208="",U208=""),"BLOCKED","READY"),"N/A")))</f>
        <v/>
      </c>
      <c r="R208" s="17">
        <f>IF(M208="","",M208-TODAY())</f>
        <v/>
      </c>
      <c r="S208" s="17">
        <f>IF(D208="","",IF(OR(P208="Published",P208="Cancelled"),"CLOSED",IF(M208="","NO DATE",IF(R208&lt;0,"OVERDUE",IF(R208&lt;=3,"DUE SOON","ON TRACK")))))</f>
        <v/>
      </c>
      <c r="T208" s="16" t="n"/>
      <c r="U208" s="16" t="n"/>
      <c r="V208" s="16" t="n"/>
      <c r="W208" s="16" t="n"/>
      <c r="X208" s="16" t="n"/>
    </row>
    <row r="209" ht="38" customHeight="1">
      <c r="A209" s="17">
        <f>IF(D209="","","CT-"&amp;TEXT(ROW()-6,"0000"))</f>
        <v/>
      </c>
      <c r="B209" s="16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16" t="n"/>
      <c r="L209" s="16" t="n"/>
      <c r="M209" s="18" t="n"/>
      <c r="N209" s="16" t="n"/>
      <c r="O209" s="16" t="n"/>
      <c r="P209" s="16" t="n"/>
      <c r="Q209" s="17">
        <f>IF(D209="","",IF(OR(P209="Idea",P209="Briefed",P209="Drafting",P209="Design"),"IN PROGRESS",IF(OR(P209="Review",P209="Scheduled",P209="Published"),IF(OR(T209="",U209=""),"BLOCKED","READY"),"N/A")))</f>
        <v/>
      </c>
      <c r="R209" s="17">
        <f>IF(M209="","",M209-TODAY())</f>
        <v/>
      </c>
      <c r="S209" s="17">
        <f>IF(D209="","",IF(OR(P209="Published",P209="Cancelled"),"CLOSED",IF(M209="","NO DATE",IF(R209&lt;0,"OVERDUE",IF(R209&lt;=3,"DUE SOON","ON TRACK")))))</f>
        <v/>
      </c>
      <c r="T209" s="16" t="n"/>
      <c r="U209" s="16" t="n"/>
      <c r="V209" s="16" t="n"/>
      <c r="W209" s="16" t="n"/>
      <c r="X209" s="16" t="n"/>
    </row>
    <row r="210" ht="38" customHeight="1">
      <c r="A210" s="17">
        <f>IF(D210="","","CT-"&amp;TEXT(ROW()-6,"0000"))</f>
        <v/>
      </c>
      <c r="B210" s="16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16" t="n"/>
      <c r="L210" s="16" t="n"/>
      <c r="M210" s="18" t="n"/>
      <c r="N210" s="16" t="n"/>
      <c r="O210" s="16" t="n"/>
      <c r="P210" s="16" t="n"/>
      <c r="Q210" s="17">
        <f>IF(D210="","",IF(OR(P210="Idea",P210="Briefed",P210="Drafting",P210="Design"),"IN PROGRESS",IF(OR(P210="Review",P210="Scheduled",P210="Published"),IF(OR(T210="",U210=""),"BLOCKED","READY"),"N/A")))</f>
        <v/>
      </c>
      <c r="R210" s="17">
        <f>IF(M210="","",M210-TODAY())</f>
        <v/>
      </c>
      <c r="S210" s="17">
        <f>IF(D210="","",IF(OR(P210="Published",P210="Cancelled"),"CLOSED",IF(M210="","NO DATE",IF(R210&lt;0,"OVERDUE",IF(R210&lt;=3,"DUE SOON","ON TRACK")))))</f>
        <v/>
      </c>
      <c r="T210" s="16" t="n"/>
      <c r="U210" s="16" t="n"/>
      <c r="V210" s="16" t="n"/>
      <c r="W210" s="16" t="n"/>
      <c r="X210" s="16" t="n"/>
    </row>
    <row r="211" ht="38" customHeight="1">
      <c r="A211" s="17">
        <f>IF(D211="","","CT-"&amp;TEXT(ROW()-6,"0000"))</f>
        <v/>
      </c>
      <c r="B211" s="16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16" t="n"/>
      <c r="L211" s="16" t="n"/>
      <c r="M211" s="18" t="n"/>
      <c r="N211" s="16" t="n"/>
      <c r="O211" s="16" t="n"/>
      <c r="P211" s="16" t="n"/>
      <c r="Q211" s="17">
        <f>IF(D211="","",IF(OR(P211="Idea",P211="Briefed",P211="Drafting",P211="Design"),"IN PROGRESS",IF(OR(P211="Review",P211="Scheduled",P211="Published"),IF(OR(T211="",U211=""),"BLOCKED","READY"),"N/A")))</f>
        <v/>
      </c>
      <c r="R211" s="17">
        <f>IF(M211="","",M211-TODAY())</f>
        <v/>
      </c>
      <c r="S211" s="17">
        <f>IF(D211="","",IF(OR(P211="Published",P211="Cancelled"),"CLOSED",IF(M211="","NO DATE",IF(R211&lt;0,"OVERDUE",IF(R211&lt;=3,"DUE SOON","ON TRACK")))))</f>
        <v/>
      </c>
      <c r="T211" s="16" t="n"/>
      <c r="U211" s="16" t="n"/>
      <c r="V211" s="16" t="n"/>
      <c r="W211" s="16" t="n"/>
      <c r="X211" s="16" t="n"/>
    </row>
    <row r="212" ht="38" customHeight="1">
      <c r="A212" s="17">
        <f>IF(D212="","","CT-"&amp;TEXT(ROW()-6,"0000"))</f>
        <v/>
      </c>
      <c r="B212" s="16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16" t="n"/>
      <c r="L212" s="16" t="n"/>
      <c r="M212" s="18" t="n"/>
      <c r="N212" s="16" t="n"/>
      <c r="O212" s="16" t="n"/>
      <c r="P212" s="16" t="n"/>
      <c r="Q212" s="17">
        <f>IF(D212="","",IF(OR(P212="Idea",P212="Briefed",P212="Drafting",P212="Design"),"IN PROGRESS",IF(OR(P212="Review",P212="Scheduled",P212="Published"),IF(OR(T212="",U212=""),"BLOCKED","READY"),"N/A")))</f>
        <v/>
      </c>
      <c r="R212" s="17">
        <f>IF(M212="","",M212-TODAY())</f>
        <v/>
      </c>
      <c r="S212" s="17">
        <f>IF(D212="","",IF(OR(P212="Published",P212="Cancelled"),"CLOSED",IF(M212="","NO DATE",IF(R212&lt;0,"OVERDUE",IF(R212&lt;=3,"DUE SOON","ON TRACK")))))</f>
        <v/>
      </c>
      <c r="T212" s="16" t="n"/>
      <c r="U212" s="16" t="n"/>
      <c r="V212" s="16" t="n"/>
      <c r="W212" s="16" t="n"/>
      <c r="X212" s="16" t="n"/>
    </row>
    <row r="213" ht="38" customHeight="1">
      <c r="A213" s="17">
        <f>IF(D213="","","CT-"&amp;TEXT(ROW()-6,"0000"))</f>
        <v/>
      </c>
      <c r="B213" s="16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16" t="n"/>
      <c r="L213" s="16" t="n"/>
      <c r="M213" s="18" t="n"/>
      <c r="N213" s="16" t="n"/>
      <c r="O213" s="16" t="n"/>
      <c r="P213" s="16" t="n"/>
      <c r="Q213" s="17">
        <f>IF(D213="","",IF(OR(P213="Idea",P213="Briefed",P213="Drafting",P213="Design"),"IN PROGRESS",IF(OR(P213="Review",P213="Scheduled",P213="Published"),IF(OR(T213="",U213=""),"BLOCKED","READY"),"N/A")))</f>
        <v/>
      </c>
      <c r="R213" s="17">
        <f>IF(M213="","",M213-TODAY())</f>
        <v/>
      </c>
      <c r="S213" s="17">
        <f>IF(D213="","",IF(OR(P213="Published",P213="Cancelled"),"CLOSED",IF(M213="","NO DATE",IF(R213&lt;0,"OVERDUE",IF(R213&lt;=3,"DUE SOON","ON TRACK")))))</f>
        <v/>
      </c>
      <c r="T213" s="16" t="n"/>
      <c r="U213" s="16" t="n"/>
      <c r="V213" s="16" t="n"/>
      <c r="W213" s="16" t="n"/>
      <c r="X213" s="16" t="n"/>
    </row>
    <row r="214" ht="38" customHeight="1">
      <c r="A214" s="17">
        <f>IF(D214="","","CT-"&amp;TEXT(ROW()-6,"0000"))</f>
        <v/>
      </c>
      <c r="B214" s="16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16" t="n"/>
      <c r="L214" s="16" t="n"/>
      <c r="M214" s="18" t="n"/>
      <c r="N214" s="16" t="n"/>
      <c r="O214" s="16" t="n"/>
      <c r="P214" s="16" t="n"/>
      <c r="Q214" s="17">
        <f>IF(D214="","",IF(OR(P214="Idea",P214="Briefed",P214="Drafting",P214="Design"),"IN PROGRESS",IF(OR(P214="Review",P214="Scheduled",P214="Published"),IF(OR(T214="",U214=""),"BLOCKED","READY"),"N/A")))</f>
        <v/>
      </c>
      <c r="R214" s="17">
        <f>IF(M214="","",M214-TODAY())</f>
        <v/>
      </c>
      <c r="S214" s="17">
        <f>IF(D214="","",IF(OR(P214="Published",P214="Cancelled"),"CLOSED",IF(M214="","NO DATE",IF(R214&lt;0,"OVERDUE",IF(R214&lt;=3,"DUE SOON","ON TRACK")))))</f>
        <v/>
      </c>
      <c r="T214" s="16" t="n"/>
      <c r="U214" s="16" t="n"/>
      <c r="V214" s="16" t="n"/>
      <c r="W214" s="16" t="n"/>
      <c r="X214" s="16" t="n"/>
    </row>
    <row r="215" ht="38" customHeight="1">
      <c r="A215" s="17">
        <f>IF(D215="","","CT-"&amp;TEXT(ROW()-6,"0000"))</f>
        <v/>
      </c>
      <c r="B215" s="16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16" t="n"/>
      <c r="L215" s="16" t="n"/>
      <c r="M215" s="18" t="n"/>
      <c r="N215" s="16" t="n"/>
      <c r="O215" s="16" t="n"/>
      <c r="P215" s="16" t="n"/>
      <c r="Q215" s="17">
        <f>IF(D215="","",IF(OR(P215="Idea",P215="Briefed",P215="Drafting",P215="Design"),"IN PROGRESS",IF(OR(P215="Review",P215="Scheduled",P215="Published"),IF(OR(T215="",U215=""),"BLOCKED","READY"),"N/A")))</f>
        <v/>
      </c>
      <c r="R215" s="17">
        <f>IF(M215="","",M215-TODAY())</f>
        <v/>
      </c>
      <c r="S215" s="17">
        <f>IF(D215="","",IF(OR(P215="Published",P215="Cancelled"),"CLOSED",IF(M215="","NO DATE",IF(R215&lt;0,"OVERDUE",IF(R215&lt;=3,"DUE SOON","ON TRACK")))))</f>
        <v/>
      </c>
      <c r="T215" s="16" t="n"/>
      <c r="U215" s="16" t="n"/>
      <c r="V215" s="16" t="n"/>
      <c r="W215" s="16" t="n"/>
      <c r="X215" s="16" t="n"/>
    </row>
    <row r="216" ht="38" customHeight="1">
      <c r="A216" s="17">
        <f>IF(D216="","","CT-"&amp;TEXT(ROW()-6,"0000"))</f>
        <v/>
      </c>
      <c r="B216" s="16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16" t="n"/>
      <c r="L216" s="16" t="n"/>
      <c r="M216" s="18" t="n"/>
      <c r="N216" s="16" t="n"/>
      <c r="O216" s="16" t="n"/>
      <c r="P216" s="16" t="n"/>
      <c r="Q216" s="17">
        <f>IF(D216="","",IF(OR(P216="Idea",P216="Briefed",P216="Drafting",P216="Design"),"IN PROGRESS",IF(OR(P216="Review",P216="Scheduled",P216="Published"),IF(OR(T216="",U216=""),"BLOCKED","READY"),"N/A")))</f>
        <v/>
      </c>
      <c r="R216" s="17">
        <f>IF(M216="","",M216-TODAY())</f>
        <v/>
      </c>
      <c r="S216" s="17">
        <f>IF(D216="","",IF(OR(P216="Published",P216="Cancelled"),"CLOSED",IF(M216="","NO DATE",IF(R216&lt;0,"OVERDUE",IF(R216&lt;=3,"DUE SOON","ON TRACK")))))</f>
        <v/>
      </c>
      <c r="T216" s="16" t="n"/>
      <c r="U216" s="16" t="n"/>
      <c r="V216" s="16" t="n"/>
      <c r="W216" s="16" t="n"/>
      <c r="X216" s="16" t="n"/>
    </row>
    <row r="217" ht="38" customHeight="1">
      <c r="A217" s="17">
        <f>IF(D217="","","CT-"&amp;TEXT(ROW()-6,"0000"))</f>
        <v/>
      </c>
      <c r="B217" s="16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16" t="n"/>
      <c r="L217" s="16" t="n"/>
      <c r="M217" s="18" t="n"/>
      <c r="N217" s="16" t="n"/>
      <c r="O217" s="16" t="n"/>
      <c r="P217" s="16" t="n"/>
      <c r="Q217" s="17">
        <f>IF(D217="","",IF(OR(P217="Idea",P217="Briefed",P217="Drafting",P217="Design"),"IN PROGRESS",IF(OR(P217="Review",P217="Scheduled",P217="Published"),IF(OR(T217="",U217=""),"BLOCKED","READY"),"N/A")))</f>
        <v/>
      </c>
      <c r="R217" s="17">
        <f>IF(M217="","",M217-TODAY())</f>
        <v/>
      </c>
      <c r="S217" s="17">
        <f>IF(D217="","",IF(OR(P217="Published",P217="Cancelled"),"CLOSED",IF(M217="","NO DATE",IF(R217&lt;0,"OVERDUE",IF(R217&lt;=3,"DUE SOON","ON TRACK")))))</f>
        <v/>
      </c>
      <c r="T217" s="16" t="n"/>
      <c r="U217" s="16" t="n"/>
      <c r="V217" s="16" t="n"/>
      <c r="W217" s="16" t="n"/>
      <c r="X217" s="16" t="n"/>
    </row>
    <row r="218" ht="38" customHeight="1">
      <c r="A218" s="17">
        <f>IF(D218="","","CT-"&amp;TEXT(ROW()-6,"0000"))</f>
        <v/>
      </c>
      <c r="B218" s="16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16" t="n"/>
      <c r="L218" s="16" t="n"/>
      <c r="M218" s="18" t="n"/>
      <c r="N218" s="16" t="n"/>
      <c r="O218" s="16" t="n"/>
      <c r="P218" s="16" t="n"/>
      <c r="Q218" s="17">
        <f>IF(D218="","",IF(OR(P218="Idea",P218="Briefed",P218="Drafting",P218="Design"),"IN PROGRESS",IF(OR(P218="Review",P218="Scheduled",P218="Published"),IF(OR(T218="",U218=""),"BLOCKED","READY"),"N/A")))</f>
        <v/>
      </c>
      <c r="R218" s="17">
        <f>IF(M218="","",M218-TODAY())</f>
        <v/>
      </c>
      <c r="S218" s="17">
        <f>IF(D218="","",IF(OR(P218="Published",P218="Cancelled"),"CLOSED",IF(M218="","NO DATE",IF(R218&lt;0,"OVERDUE",IF(R218&lt;=3,"DUE SOON","ON TRACK")))))</f>
        <v/>
      </c>
      <c r="T218" s="16" t="n"/>
      <c r="U218" s="16" t="n"/>
      <c r="V218" s="16" t="n"/>
      <c r="W218" s="16" t="n"/>
      <c r="X218" s="16" t="n"/>
    </row>
    <row r="219" ht="38" customHeight="1">
      <c r="A219" s="17">
        <f>IF(D219="","","CT-"&amp;TEXT(ROW()-6,"0000"))</f>
        <v/>
      </c>
      <c r="B219" s="16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16" t="n"/>
      <c r="L219" s="16" t="n"/>
      <c r="M219" s="18" t="n"/>
      <c r="N219" s="16" t="n"/>
      <c r="O219" s="16" t="n"/>
      <c r="P219" s="16" t="n"/>
      <c r="Q219" s="17">
        <f>IF(D219="","",IF(OR(P219="Idea",P219="Briefed",P219="Drafting",P219="Design"),"IN PROGRESS",IF(OR(P219="Review",P219="Scheduled",P219="Published"),IF(OR(T219="",U219=""),"BLOCKED","READY"),"N/A")))</f>
        <v/>
      </c>
      <c r="R219" s="17">
        <f>IF(M219="","",M219-TODAY())</f>
        <v/>
      </c>
      <c r="S219" s="17">
        <f>IF(D219="","",IF(OR(P219="Published",P219="Cancelled"),"CLOSED",IF(M219="","NO DATE",IF(R219&lt;0,"OVERDUE",IF(R219&lt;=3,"DUE SOON","ON TRACK")))))</f>
        <v/>
      </c>
      <c r="T219" s="16" t="n"/>
      <c r="U219" s="16" t="n"/>
      <c r="V219" s="16" t="n"/>
      <c r="W219" s="16" t="n"/>
      <c r="X219" s="16" t="n"/>
    </row>
    <row r="220" ht="38" customHeight="1">
      <c r="A220" s="17">
        <f>IF(D220="","","CT-"&amp;TEXT(ROW()-6,"0000"))</f>
        <v/>
      </c>
      <c r="B220" s="16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16" t="n"/>
      <c r="L220" s="16" t="n"/>
      <c r="M220" s="18" t="n"/>
      <c r="N220" s="16" t="n"/>
      <c r="O220" s="16" t="n"/>
      <c r="P220" s="16" t="n"/>
      <c r="Q220" s="17">
        <f>IF(D220="","",IF(OR(P220="Idea",P220="Briefed",P220="Drafting",P220="Design"),"IN PROGRESS",IF(OR(P220="Review",P220="Scheduled",P220="Published"),IF(OR(T220="",U220=""),"BLOCKED","READY"),"N/A")))</f>
        <v/>
      </c>
      <c r="R220" s="17">
        <f>IF(M220="","",M220-TODAY())</f>
        <v/>
      </c>
      <c r="S220" s="17">
        <f>IF(D220="","",IF(OR(P220="Published",P220="Cancelled"),"CLOSED",IF(M220="","NO DATE",IF(R220&lt;0,"OVERDUE",IF(R220&lt;=3,"DUE SOON","ON TRACK")))))</f>
        <v/>
      </c>
      <c r="T220" s="16" t="n"/>
      <c r="U220" s="16" t="n"/>
      <c r="V220" s="16" t="n"/>
      <c r="W220" s="16" t="n"/>
      <c r="X220" s="16" t="n"/>
    </row>
    <row r="221" ht="38" customHeight="1">
      <c r="A221" s="17">
        <f>IF(D221="","","CT-"&amp;TEXT(ROW()-6,"0000"))</f>
        <v/>
      </c>
      <c r="B221" s="16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16" t="n"/>
      <c r="L221" s="16" t="n"/>
      <c r="M221" s="18" t="n"/>
      <c r="N221" s="16" t="n"/>
      <c r="O221" s="16" t="n"/>
      <c r="P221" s="16" t="n"/>
      <c r="Q221" s="17">
        <f>IF(D221="","",IF(OR(P221="Idea",P221="Briefed",P221="Drafting",P221="Design"),"IN PROGRESS",IF(OR(P221="Review",P221="Scheduled",P221="Published"),IF(OR(T221="",U221=""),"BLOCKED","READY"),"N/A")))</f>
        <v/>
      </c>
      <c r="R221" s="17">
        <f>IF(M221="","",M221-TODAY())</f>
        <v/>
      </c>
      <c r="S221" s="17">
        <f>IF(D221="","",IF(OR(P221="Published",P221="Cancelled"),"CLOSED",IF(M221="","NO DATE",IF(R221&lt;0,"OVERDUE",IF(R221&lt;=3,"DUE SOON","ON TRACK")))))</f>
        <v/>
      </c>
      <c r="T221" s="16" t="n"/>
      <c r="U221" s="16" t="n"/>
      <c r="V221" s="16" t="n"/>
      <c r="W221" s="16" t="n"/>
      <c r="X221" s="16" t="n"/>
    </row>
    <row r="222" ht="38" customHeight="1">
      <c r="A222" s="17">
        <f>IF(D222="","","CT-"&amp;TEXT(ROW()-6,"0000"))</f>
        <v/>
      </c>
      <c r="B222" s="16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16" t="n"/>
      <c r="L222" s="16" t="n"/>
      <c r="M222" s="18" t="n"/>
      <c r="N222" s="16" t="n"/>
      <c r="O222" s="16" t="n"/>
      <c r="P222" s="16" t="n"/>
      <c r="Q222" s="17">
        <f>IF(D222="","",IF(OR(P222="Idea",P222="Briefed",P222="Drafting",P222="Design"),"IN PROGRESS",IF(OR(P222="Review",P222="Scheduled",P222="Published"),IF(OR(T222="",U222=""),"BLOCKED","READY"),"N/A")))</f>
        <v/>
      </c>
      <c r="R222" s="17">
        <f>IF(M222="","",M222-TODAY())</f>
        <v/>
      </c>
      <c r="S222" s="17">
        <f>IF(D222="","",IF(OR(P222="Published",P222="Cancelled"),"CLOSED",IF(M222="","NO DATE",IF(R222&lt;0,"OVERDUE",IF(R222&lt;=3,"DUE SOON","ON TRACK")))))</f>
        <v/>
      </c>
      <c r="T222" s="16" t="n"/>
      <c r="U222" s="16" t="n"/>
      <c r="V222" s="16" t="n"/>
      <c r="W222" s="16" t="n"/>
      <c r="X222" s="16" t="n"/>
    </row>
    <row r="223" ht="38" customHeight="1">
      <c r="A223" s="17">
        <f>IF(D223="","","CT-"&amp;TEXT(ROW()-6,"0000"))</f>
        <v/>
      </c>
      <c r="B223" s="16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16" t="n"/>
      <c r="L223" s="16" t="n"/>
      <c r="M223" s="18" t="n"/>
      <c r="N223" s="16" t="n"/>
      <c r="O223" s="16" t="n"/>
      <c r="P223" s="16" t="n"/>
      <c r="Q223" s="17">
        <f>IF(D223="","",IF(OR(P223="Idea",P223="Briefed",P223="Drafting",P223="Design"),"IN PROGRESS",IF(OR(P223="Review",P223="Scheduled",P223="Published"),IF(OR(T223="",U223=""),"BLOCKED","READY"),"N/A")))</f>
        <v/>
      </c>
      <c r="R223" s="17">
        <f>IF(M223="","",M223-TODAY())</f>
        <v/>
      </c>
      <c r="S223" s="17">
        <f>IF(D223="","",IF(OR(P223="Published",P223="Cancelled"),"CLOSED",IF(M223="","NO DATE",IF(R223&lt;0,"OVERDUE",IF(R223&lt;=3,"DUE SOON","ON TRACK")))))</f>
        <v/>
      </c>
      <c r="T223" s="16" t="n"/>
      <c r="U223" s="16" t="n"/>
      <c r="V223" s="16" t="n"/>
      <c r="W223" s="16" t="n"/>
      <c r="X223" s="16" t="n"/>
    </row>
    <row r="224" ht="38" customHeight="1">
      <c r="A224" s="17">
        <f>IF(D224="","","CT-"&amp;TEXT(ROW()-6,"0000"))</f>
        <v/>
      </c>
      <c r="B224" s="16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16" t="n"/>
      <c r="L224" s="16" t="n"/>
      <c r="M224" s="18" t="n"/>
      <c r="N224" s="16" t="n"/>
      <c r="O224" s="16" t="n"/>
      <c r="P224" s="16" t="n"/>
      <c r="Q224" s="17">
        <f>IF(D224="","",IF(OR(P224="Idea",P224="Briefed",P224="Drafting",P224="Design"),"IN PROGRESS",IF(OR(P224="Review",P224="Scheduled",P224="Published"),IF(OR(T224="",U224=""),"BLOCKED","READY"),"N/A")))</f>
        <v/>
      </c>
      <c r="R224" s="17">
        <f>IF(M224="","",M224-TODAY())</f>
        <v/>
      </c>
      <c r="S224" s="17">
        <f>IF(D224="","",IF(OR(P224="Published",P224="Cancelled"),"CLOSED",IF(M224="","NO DATE",IF(R224&lt;0,"OVERDUE",IF(R224&lt;=3,"DUE SOON","ON TRACK")))))</f>
        <v/>
      </c>
      <c r="T224" s="16" t="n"/>
      <c r="U224" s="16" t="n"/>
      <c r="V224" s="16" t="n"/>
      <c r="W224" s="16" t="n"/>
      <c r="X224" s="16" t="n"/>
    </row>
    <row r="225" ht="38" customHeight="1">
      <c r="A225" s="17">
        <f>IF(D225="","","CT-"&amp;TEXT(ROW()-6,"0000"))</f>
        <v/>
      </c>
      <c r="B225" s="16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16" t="n"/>
      <c r="L225" s="16" t="n"/>
      <c r="M225" s="18" t="n"/>
      <c r="N225" s="16" t="n"/>
      <c r="O225" s="16" t="n"/>
      <c r="P225" s="16" t="n"/>
      <c r="Q225" s="17">
        <f>IF(D225="","",IF(OR(P225="Idea",P225="Briefed",P225="Drafting",P225="Design"),"IN PROGRESS",IF(OR(P225="Review",P225="Scheduled",P225="Published"),IF(OR(T225="",U225=""),"BLOCKED","READY"),"N/A")))</f>
        <v/>
      </c>
      <c r="R225" s="17">
        <f>IF(M225="","",M225-TODAY())</f>
        <v/>
      </c>
      <c r="S225" s="17">
        <f>IF(D225="","",IF(OR(P225="Published",P225="Cancelled"),"CLOSED",IF(M225="","NO DATE",IF(R225&lt;0,"OVERDUE",IF(R225&lt;=3,"DUE SOON","ON TRACK")))))</f>
        <v/>
      </c>
      <c r="T225" s="16" t="n"/>
      <c r="U225" s="16" t="n"/>
      <c r="V225" s="16" t="n"/>
      <c r="W225" s="16" t="n"/>
      <c r="X225" s="16" t="n"/>
    </row>
    <row r="226" ht="38" customHeight="1">
      <c r="A226" s="17">
        <f>IF(D226="","","CT-"&amp;TEXT(ROW()-6,"0000"))</f>
        <v/>
      </c>
      <c r="B226" s="1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8" t="n"/>
      <c r="N226" s="16" t="n"/>
      <c r="O226" s="16" t="n"/>
      <c r="P226" s="16" t="n"/>
      <c r="Q226" s="17">
        <f>IF(D226="","",IF(OR(P226="Idea",P226="Briefed",P226="Drafting",P226="Design"),"IN PROGRESS",IF(OR(P226="Review",P226="Scheduled",P226="Published"),IF(OR(T226="",U226=""),"BLOCKED","READY"),"N/A")))</f>
        <v/>
      </c>
      <c r="R226" s="17">
        <f>IF(M226="","",M226-TODAY())</f>
        <v/>
      </c>
      <c r="S226" s="17">
        <f>IF(D226="","",IF(OR(P226="Published",P226="Cancelled"),"CLOSED",IF(M226="","NO DATE",IF(R226&lt;0,"OVERDUE",IF(R226&lt;=3,"DUE SOON","ON TRACK")))))</f>
        <v/>
      </c>
      <c r="T226" s="16" t="n"/>
      <c r="U226" s="16" t="n"/>
      <c r="V226" s="16" t="n"/>
      <c r="W226" s="16" t="n"/>
      <c r="X226" s="16" t="n"/>
    </row>
    <row r="227" ht="38" customHeight="1">
      <c r="A227" s="17">
        <f>IF(D227="","","CT-"&amp;TEXT(ROW()-6,"0000"))</f>
        <v/>
      </c>
      <c r="B227" s="16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16" t="n"/>
      <c r="L227" s="16" t="n"/>
      <c r="M227" s="18" t="n"/>
      <c r="N227" s="16" t="n"/>
      <c r="O227" s="16" t="n"/>
      <c r="P227" s="16" t="n"/>
      <c r="Q227" s="17">
        <f>IF(D227="","",IF(OR(P227="Idea",P227="Briefed",P227="Drafting",P227="Design"),"IN PROGRESS",IF(OR(P227="Review",P227="Scheduled",P227="Published"),IF(OR(T227="",U227=""),"BLOCKED","READY"),"N/A")))</f>
        <v/>
      </c>
      <c r="R227" s="17">
        <f>IF(M227="","",M227-TODAY())</f>
        <v/>
      </c>
      <c r="S227" s="17">
        <f>IF(D227="","",IF(OR(P227="Published",P227="Cancelled"),"CLOSED",IF(M227="","NO DATE",IF(R227&lt;0,"OVERDUE",IF(R227&lt;=3,"DUE SOON","ON TRACK")))))</f>
        <v/>
      </c>
      <c r="T227" s="16" t="n"/>
      <c r="U227" s="16" t="n"/>
      <c r="V227" s="16" t="n"/>
      <c r="W227" s="16" t="n"/>
      <c r="X227" s="16" t="n"/>
    </row>
    <row r="228" ht="38" customHeight="1">
      <c r="A228" s="17">
        <f>IF(D228="","","CT-"&amp;TEXT(ROW()-6,"0000"))</f>
        <v/>
      </c>
      <c r="B228" s="16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16" t="n"/>
      <c r="L228" s="16" t="n"/>
      <c r="M228" s="18" t="n"/>
      <c r="N228" s="16" t="n"/>
      <c r="O228" s="16" t="n"/>
      <c r="P228" s="16" t="n"/>
      <c r="Q228" s="17">
        <f>IF(D228="","",IF(OR(P228="Idea",P228="Briefed",P228="Drafting",P228="Design"),"IN PROGRESS",IF(OR(P228="Review",P228="Scheduled",P228="Published"),IF(OR(T228="",U228=""),"BLOCKED","READY"),"N/A")))</f>
        <v/>
      </c>
      <c r="R228" s="17">
        <f>IF(M228="","",M228-TODAY())</f>
        <v/>
      </c>
      <c r="S228" s="17">
        <f>IF(D228="","",IF(OR(P228="Published",P228="Cancelled"),"CLOSED",IF(M228="","NO DATE",IF(R228&lt;0,"OVERDUE",IF(R228&lt;=3,"DUE SOON","ON TRACK")))))</f>
        <v/>
      </c>
      <c r="T228" s="16" t="n"/>
      <c r="U228" s="16" t="n"/>
      <c r="V228" s="16" t="n"/>
      <c r="W228" s="16" t="n"/>
      <c r="X228" s="16" t="n"/>
    </row>
    <row r="229" ht="38" customHeight="1">
      <c r="A229" s="17">
        <f>IF(D229="","","CT-"&amp;TEXT(ROW()-6,"0000"))</f>
        <v/>
      </c>
      <c r="B229" s="16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16" t="n"/>
      <c r="L229" s="16" t="n"/>
      <c r="M229" s="18" t="n"/>
      <c r="N229" s="16" t="n"/>
      <c r="O229" s="16" t="n"/>
      <c r="P229" s="16" t="n"/>
      <c r="Q229" s="17">
        <f>IF(D229="","",IF(OR(P229="Idea",P229="Briefed",P229="Drafting",P229="Design"),"IN PROGRESS",IF(OR(P229="Review",P229="Scheduled",P229="Published"),IF(OR(T229="",U229=""),"BLOCKED","READY"),"N/A")))</f>
        <v/>
      </c>
      <c r="R229" s="17">
        <f>IF(M229="","",M229-TODAY())</f>
        <v/>
      </c>
      <c r="S229" s="17">
        <f>IF(D229="","",IF(OR(P229="Published",P229="Cancelled"),"CLOSED",IF(M229="","NO DATE",IF(R229&lt;0,"OVERDUE",IF(R229&lt;=3,"DUE SOON","ON TRACK")))))</f>
        <v/>
      </c>
      <c r="T229" s="16" t="n"/>
      <c r="U229" s="16" t="n"/>
      <c r="V229" s="16" t="n"/>
      <c r="W229" s="16" t="n"/>
      <c r="X229" s="16" t="n"/>
    </row>
    <row r="230" ht="38" customHeight="1">
      <c r="A230" s="17">
        <f>IF(D230="","","CT-"&amp;TEXT(ROW()-6,"0000"))</f>
        <v/>
      </c>
      <c r="B230" s="16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16" t="n"/>
      <c r="L230" s="16" t="n"/>
      <c r="M230" s="18" t="n"/>
      <c r="N230" s="16" t="n"/>
      <c r="O230" s="16" t="n"/>
      <c r="P230" s="16" t="n"/>
      <c r="Q230" s="17">
        <f>IF(D230="","",IF(OR(P230="Idea",P230="Briefed",P230="Drafting",P230="Design"),"IN PROGRESS",IF(OR(P230="Review",P230="Scheduled",P230="Published"),IF(OR(T230="",U230=""),"BLOCKED","READY"),"N/A")))</f>
        <v/>
      </c>
      <c r="R230" s="17">
        <f>IF(M230="","",M230-TODAY())</f>
        <v/>
      </c>
      <c r="S230" s="17">
        <f>IF(D230="","",IF(OR(P230="Published",P230="Cancelled"),"CLOSED",IF(M230="","NO DATE",IF(R230&lt;0,"OVERDUE",IF(R230&lt;=3,"DUE SOON","ON TRACK")))))</f>
        <v/>
      </c>
      <c r="T230" s="16" t="n"/>
      <c r="U230" s="16" t="n"/>
      <c r="V230" s="16" t="n"/>
      <c r="W230" s="16" t="n"/>
      <c r="X230" s="16" t="n"/>
    </row>
    <row r="231" ht="38" customHeight="1">
      <c r="A231" s="17">
        <f>IF(D231="","","CT-"&amp;TEXT(ROW()-6,"0000"))</f>
        <v/>
      </c>
      <c r="B231" s="16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16" t="n"/>
      <c r="L231" s="16" t="n"/>
      <c r="M231" s="18" t="n"/>
      <c r="N231" s="16" t="n"/>
      <c r="O231" s="16" t="n"/>
      <c r="P231" s="16" t="n"/>
      <c r="Q231" s="17">
        <f>IF(D231="","",IF(OR(P231="Idea",P231="Briefed",P231="Drafting",P231="Design"),"IN PROGRESS",IF(OR(P231="Review",P231="Scheduled",P231="Published"),IF(OR(T231="",U231=""),"BLOCKED","READY"),"N/A")))</f>
        <v/>
      </c>
      <c r="R231" s="17">
        <f>IF(M231="","",M231-TODAY())</f>
        <v/>
      </c>
      <c r="S231" s="17">
        <f>IF(D231="","",IF(OR(P231="Published",P231="Cancelled"),"CLOSED",IF(M231="","NO DATE",IF(R231&lt;0,"OVERDUE",IF(R231&lt;=3,"DUE SOON","ON TRACK")))))</f>
        <v/>
      </c>
      <c r="T231" s="16" t="n"/>
      <c r="U231" s="16" t="n"/>
      <c r="V231" s="16" t="n"/>
      <c r="W231" s="16" t="n"/>
      <c r="X231" s="16" t="n"/>
    </row>
    <row r="232" ht="38" customHeight="1">
      <c r="A232" s="17">
        <f>IF(D232="","","CT-"&amp;TEXT(ROW()-6,"0000"))</f>
        <v/>
      </c>
      <c r="B232" s="16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16" t="n"/>
      <c r="L232" s="16" t="n"/>
      <c r="M232" s="18" t="n"/>
      <c r="N232" s="16" t="n"/>
      <c r="O232" s="16" t="n"/>
      <c r="P232" s="16" t="n"/>
      <c r="Q232" s="17">
        <f>IF(D232="","",IF(OR(P232="Idea",P232="Briefed",P232="Drafting",P232="Design"),"IN PROGRESS",IF(OR(P232="Review",P232="Scheduled",P232="Published"),IF(OR(T232="",U232=""),"BLOCKED","READY"),"N/A")))</f>
        <v/>
      </c>
      <c r="R232" s="17">
        <f>IF(M232="","",M232-TODAY())</f>
        <v/>
      </c>
      <c r="S232" s="17">
        <f>IF(D232="","",IF(OR(P232="Published",P232="Cancelled"),"CLOSED",IF(M232="","NO DATE",IF(R232&lt;0,"OVERDUE",IF(R232&lt;=3,"DUE SOON","ON TRACK")))))</f>
        <v/>
      </c>
      <c r="T232" s="16" t="n"/>
      <c r="U232" s="16" t="n"/>
      <c r="V232" s="16" t="n"/>
      <c r="W232" s="16" t="n"/>
      <c r="X232" s="16" t="n"/>
    </row>
    <row r="233" ht="38" customHeight="1">
      <c r="A233" s="17">
        <f>IF(D233="","","CT-"&amp;TEXT(ROW()-6,"0000"))</f>
        <v/>
      </c>
      <c r="B233" s="16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16" t="n"/>
      <c r="L233" s="16" t="n"/>
      <c r="M233" s="18" t="n"/>
      <c r="N233" s="16" t="n"/>
      <c r="O233" s="16" t="n"/>
      <c r="P233" s="16" t="n"/>
      <c r="Q233" s="17">
        <f>IF(D233="","",IF(OR(P233="Idea",P233="Briefed",P233="Drafting",P233="Design"),"IN PROGRESS",IF(OR(P233="Review",P233="Scheduled",P233="Published"),IF(OR(T233="",U233=""),"BLOCKED","READY"),"N/A")))</f>
        <v/>
      </c>
      <c r="R233" s="17">
        <f>IF(M233="","",M233-TODAY())</f>
        <v/>
      </c>
      <c r="S233" s="17">
        <f>IF(D233="","",IF(OR(P233="Published",P233="Cancelled"),"CLOSED",IF(M233="","NO DATE",IF(R233&lt;0,"OVERDUE",IF(R233&lt;=3,"DUE SOON","ON TRACK")))))</f>
        <v/>
      </c>
      <c r="T233" s="16" t="n"/>
      <c r="U233" s="16" t="n"/>
      <c r="V233" s="16" t="n"/>
      <c r="W233" s="16" t="n"/>
      <c r="X233" s="16" t="n"/>
    </row>
    <row r="234" ht="38" customHeight="1">
      <c r="A234" s="17">
        <f>IF(D234="","","CT-"&amp;TEXT(ROW()-6,"0000"))</f>
        <v/>
      </c>
      <c r="B234" s="16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16" t="n"/>
      <c r="L234" s="16" t="n"/>
      <c r="M234" s="18" t="n"/>
      <c r="N234" s="16" t="n"/>
      <c r="O234" s="16" t="n"/>
      <c r="P234" s="16" t="n"/>
      <c r="Q234" s="17">
        <f>IF(D234="","",IF(OR(P234="Idea",P234="Briefed",P234="Drafting",P234="Design"),"IN PROGRESS",IF(OR(P234="Review",P234="Scheduled",P234="Published"),IF(OR(T234="",U234=""),"BLOCKED","READY"),"N/A")))</f>
        <v/>
      </c>
      <c r="R234" s="17">
        <f>IF(M234="","",M234-TODAY())</f>
        <v/>
      </c>
      <c r="S234" s="17">
        <f>IF(D234="","",IF(OR(P234="Published",P234="Cancelled"),"CLOSED",IF(M234="","NO DATE",IF(R234&lt;0,"OVERDUE",IF(R234&lt;=3,"DUE SOON","ON TRACK")))))</f>
        <v/>
      </c>
      <c r="T234" s="16" t="n"/>
      <c r="U234" s="16" t="n"/>
      <c r="V234" s="16" t="n"/>
      <c r="W234" s="16" t="n"/>
      <c r="X234" s="16" t="n"/>
    </row>
    <row r="235" ht="38" customHeight="1">
      <c r="A235" s="17">
        <f>IF(D235="","","CT-"&amp;TEXT(ROW()-6,"0000"))</f>
        <v/>
      </c>
      <c r="B235" s="16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16" t="n"/>
      <c r="L235" s="16" t="n"/>
      <c r="M235" s="18" t="n"/>
      <c r="N235" s="16" t="n"/>
      <c r="O235" s="16" t="n"/>
      <c r="P235" s="16" t="n"/>
      <c r="Q235" s="17">
        <f>IF(D235="","",IF(OR(P235="Idea",P235="Briefed",P235="Drafting",P235="Design"),"IN PROGRESS",IF(OR(P235="Review",P235="Scheduled",P235="Published"),IF(OR(T235="",U235=""),"BLOCKED","READY"),"N/A")))</f>
        <v/>
      </c>
      <c r="R235" s="17">
        <f>IF(M235="","",M235-TODAY())</f>
        <v/>
      </c>
      <c r="S235" s="17">
        <f>IF(D235="","",IF(OR(P235="Published",P235="Cancelled"),"CLOSED",IF(M235="","NO DATE",IF(R235&lt;0,"OVERDUE",IF(R235&lt;=3,"DUE SOON","ON TRACK")))))</f>
        <v/>
      </c>
      <c r="T235" s="16" t="n"/>
      <c r="U235" s="16" t="n"/>
      <c r="V235" s="16" t="n"/>
      <c r="W235" s="16" t="n"/>
      <c r="X235" s="16" t="n"/>
    </row>
    <row r="236" ht="38" customHeight="1">
      <c r="A236" s="17">
        <f>IF(D236="","","CT-"&amp;TEXT(ROW()-6,"0000"))</f>
        <v/>
      </c>
      <c r="B236" s="16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16" t="n"/>
      <c r="L236" s="16" t="n"/>
      <c r="M236" s="18" t="n"/>
      <c r="N236" s="16" t="n"/>
      <c r="O236" s="16" t="n"/>
      <c r="P236" s="16" t="n"/>
      <c r="Q236" s="17">
        <f>IF(D236="","",IF(OR(P236="Idea",P236="Briefed",P236="Drafting",P236="Design"),"IN PROGRESS",IF(OR(P236="Review",P236="Scheduled",P236="Published"),IF(OR(T236="",U236=""),"BLOCKED","READY"),"N/A")))</f>
        <v/>
      </c>
      <c r="R236" s="17">
        <f>IF(M236="","",M236-TODAY())</f>
        <v/>
      </c>
      <c r="S236" s="17">
        <f>IF(D236="","",IF(OR(P236="Published",P236="Cancelled"),"CLOSED",IF(M236="","NO DATE",IF(R236&lt;0,"OVERDUE",IF(R236&lt;=3,"DUE SOON","ON TRACK")))))</f>
        <v/>
      </c>
      <c r="T236" s="16" t="n"/>
      <c r="U236" s="16" t="n"/>
      <c r="V236" s="16" t="n"/>
      <c r="W236" s="16" t="n"/>
      <c r="X236" s="16" t="n"/>
    </row>
    <row r="237" ht="38" customHeight="1">
      <c r="A237" s="17">
        <f>IF(D237="","","CT-"&amp;TEXT(ROW()-6,"0000"))</f>
        <v/>
      </c>
      <c r="B237" s="16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16" t="n"/>
      <c r="L237" s="16" t="n"/>
      <c r="M237" s="18" t="n"/>
      <c r="N237" s="16" t="n"/>
      <c r="O237" s="16" t="n"/>
      <c r="P237" s="16" t="n"/>
      <c r="Q237" s="17">
        <f>IF(D237="","",IF(OR(P237="Idea",P237="Briefed",P237="Drafting",P237="Design"),"IN PROGRESS",IF(OR(P237="Review",P237="Scheduled",P237="Published"),IF(OR(T237="",U237=""),"BLOCKED","READY"),"N/A")))</f>
        <v/>
      </c>
      <c r="R237" s="17">
        <f>IF(M237="","",M237-TODAY())</f>
        <v/>
      </c>
      <c r="S237" s="17">
        <f>IF(D237="","",IF(OR(P237="Published",P237="Cancelled"),"CLOSED",IF(M237="","NO DATE",IF(R237&lt;0,"OVERDUE",IF(R237&lt;=3,"DUE SOON","ON TRACK")))))</f>
        <v/>
      </c>
      <c r="T237" s="16" t="n"/>
      <c r="U237" s="16" t="n"/>
      <c r="V237" s="16" t="n"/>
      <c r="W237" s="16" t="n"/>
      <c r="X237" s="16" t="n"/>
    </row>
    <row r="238" ht="38" customHeight="1">
      <c r="A238" s="17">
        <f>IF(D238="","","CT-"&amp;TEXT(ROW()-6,"0000"))</f>
        <v/>
      </c>
      <c r="B238" s="16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16" t="n"/>
      <c r="L238" s="16" t="n"/>
      <c r="M238" s="18" t="n"/>
      <c r="N238" s="16" t="n"/>
      <c r="O238" s="16" t="n"/>
      <c r="P238" s="16" t="n"/>
      <c r="Q238" s="17">
        <f>IF(D238="","",IF(OR(P238="Idea",P238="Briefed",P238="Drafting",P238="Design"),"IN PROGRESS",IF(OR(P238="Review",P238="Scheduled",P238="Published"),IF(OR(T238="",U238=""),"BLOCKED","READY"),"N/A")))</f>
        <v/>
      </c>
      <c r="R238" s="17">
        <f>IF(M238="","",M238-TODAY())</f>
        <v/>
      </c>
      <c r="S238" s="17">
        <f>IF(D238="","",IF(OR(P238="Published",P238="Cancelled"),"CLOSED",IF(M238="","NO DATE",IF(R238&lt;0,"OVERDUE",IF(R238&lt;=3,"DUE SOON","ON TRACK")))))</f>
        <v/>
      </c>
      <c r="T238" s="16" t="n"/>
      <c r="U238" s="16" t="n"/>
      <c r="V238" s="16" t="n"/>
      <c r="W238" s="16" t="n"/>
      <c r="X238" s="16" t="n"/>
    </row>
    <row r="239" ht="38" customHeight="1">
      <c r="A239" s="17">
        <f>IF(D239="","","CT-"&amp;TEXT(ROW()-6,"0000"))</f>
        <v/>
      </c>
      <c r="B239" s="16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16" t="n"/>
      <c r="L239" s="16" t="n"/>
      <c r="M239" s="18" t="n"/>
      <c r="N239" s="16" t="n"/>
      <c r="O239" s="16" t="n"/>
      <c r="P239" s="16" t="n"/>
      <c r="Q239" s="17">
        <f>IF(D239="","",IF(OR(P239="Idea",P239="Briefed",P239="Drafting",P239="Design"),"IN PROGRESS",IF(OR(P239="Review",P239="Scheduled",P239="Published"),IF(OR(T239="",U239=""),"BLOCKED","READY"),"N/A")))</f>
        <v/>
      </c>
      <c r="R239" s="17">
        <f>IF(M239="","",M239-TODAY())</f>
        <v/>
      </c>
      <c r="S239" s="17">
        <f>IF(D239="","",IF(OR(P239="Published",P239="Cancelled"),"CLOSED",IF(M239="","NO DATE",IF(R239&lt;0,"OVERDUE",IF(R239&lt;=3,"DUE SOON","ON TRACK")))))</f>
        <v/>
      </c>
      <c r="T239" s="16" t="n"/>
      <c r="U239" s="16" t="n"/>
      <c r="V239" s="16" t="n"/>
      <c r="W239" s="16" t="n"/>
      <c r="X239" s="16" t="n"/>
    </row>
    <row r="240" ht="38" customHeight="1">
      <c r="A240" s="17">
        <f>IF(D240="","","CT-"&amp;TEXT(ROW()-6,"0000"))</f>
        <v/>
      </c>
      <c r="B240" s="16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16" t="n"/>
      <c r="L240" s="16" t="n"/>
      <c r="M240" s="18" t="n"/>
      <c r="N240" s="16" t="n"/>
      <c r="O240" s="16" t="n"/>
      <c r="P240" s="16" t="n"/>
      <c r="Q240" s="17">
        <f>IF(D240="","",IF(OR(P240="Idea",P240="Briefed",P240="Drafting",P240="Design"),"IN PROGRESS",IF(OR(P240="Review",P240="Scheduled",P240="Published"),IF(OR(T240="",U240=""),"BLOCKED","READY"),"N/A")))</f>
        <v/>
      </c>
      <c r="R240" s="17">
        <f>IF(M240="","",M240-TODAY())</f>
        <v/>
      </c>
      <c r="S240" s="17">
        <f>IF(D240="","",IF(OR(P240="Published",P240="Cancelled"),"CLOSED",IF(M240="","NO DATE",IF(R240&lt;0,"OVERDUE",IF(R240&lt;=3,"DUE SOON","ON TRACK")))))</f>
        <v/>
      </c>
      <c r="T240" s="16" t="n"/>
      <c r="U240" s="16" t="n"/>
      <c r="V240" s="16" t="n"/>
      <c r="W240" s="16" t="n"/>
      <c r="X240" s="16" t="n"/>
    </row>
    <row r="241" ht="38" customHeight="1">
      <c r="A241" s="17">
        <f>IF(D241="","","CT-"&amp;TEXT(ROW()-6,"0000"))</f>
        <v/>
      </c>
      <c r="B241" s="16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16" t="n"/>
      <c r="L241" s="16" t="n"/>
      <c r="M241" s="18" t="n"/>
      <c r="N241" s="16" t="n"/>
      <c r="O241" s="16" t="n"/>
      <c r="P241" s="16" t="n"/>
      <c r="Q241" s="17">
        <f>IF(D241="","",IF(OR(P241="Idea",P241="Briefed",P241="Drafting",P241="Design"),"IN PROGRESS",IF(OR(P241="Review",P241="Scheduled",P241="Published"),IF(OR(T241="",U241=""),"BLOCKED","READY"),"N/A")))</f>
        <v/>
      </c>
      <c r="R241" s="17">
        <f>IF(M241="","",M241-TODAY())</f>
        <v/>
      </c>
      <c r="S241" s="17">
        <f>IF(D241="","",IF(OR(P241="Published",P241="Cancelled"),"CLOSED",IF(M241="","NO DATE",IF(R241&lt;0,"OVERDUE",IF(R241&lt;=3,"DUE SOON","ON TRACK")))))</f>
        <v/>
      </c>
      <c r="T241" s="16" t="n"/>
      <c r="U241" s="16" t="n"/>
      <c r="V241" s="16" t="n"/>
      <c r="W241" s="16" t="n"/>
      <c r="X241" s="16" t="n"/>
    </row>
    <row r="242" ht="38" customHeight="1">
      <c r="A242" s="17">
        <f>IF(D242="","","CT-"&amp;TEXT(ROW()-6,"0000"))</f>
        <v/>
      </c>
      <c r="B242" s="16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16" t="n"/>
      <c r="L242" s="16" t="n"/>
      <c r="M242" s="18" t="n"/>
      <c r="N242" s="16" t="n"/>
      <c r="O242" s="16" t="n"/>
      <c r="P242" s="16" t="n"/>
      <c r="Q242" s="17">
        <f>IF(D242="","",IF(OR(P242="Idea",P242="Briefed",P242="Drafting",P242="Design"),"IN PROGRESS",IF(OR(P242="Review",P242="Scheduled",P242="Published"),IF(OR(T242="",U242=""),"BLOCKED","READY"),"N/A")))</f>
        <v/>
      </c>
      <c r="R242" s="17">
        <f>IF(M242="","",M242-TODAY())</f>
        <v/>
      </c>
      <c r="S242" s="17">
        <f>IF(D242="","",IF(OR(P242="Published",P242="Cancelled"),"CLOSED",IF(M242="","NO DATE",IF(R242&lt;0,"OVERDUE",IF(R242&lt;=3,"DUE SOON","ON TRACK")))))</f>
        <v/>
      </c>
      <c r="T242" s="16" t="n"/>
      <c r="U242" s="16" t="n"/>
      <c r="V242" s="16" t="n"/>
      <c r="W242" s="16" t="n"/>
      <c r="X242" s="16" t="n"/>
    </row>
    <row r="243" ht="38" customHeight="1">
      <c r="A243" s="17">
        <f>IF(D243="","","CT-"&amp;TEXT(ROW()-6,"0000"))</f>
        <v/>
      </c>
      <c r="B243" s="16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16" t="n"/>
      <c r="L243" s="16" t="n"/>
      <c r="M243" s="18" t="n"/>
      <c r="N243" s="16" t="n"/>
      <c r="O243" s="16" t="n"/>
      <c r="P243" s="16" t="n"/>
      <c r="Q243" s="17">
        <f>IF(D243="","",IF(OR(P243="Idea",P243="Briefed",P243="Drafting",P243="Design"),"IN PROGRESS",IF(OR(P243="Review",P243="Scheduled",P243="Published"),IF(OR(T243="",U243=""),"BLOCKED","READY"),"N/A")))</f>
        <v/>
      </c>
      <c r="R243" s="17">
        <f>IF(M243="","",M243-TODAY())</f>
        <v/>
      </c>
      <c r="S243" s="17">
        <f>IF(D243="","",IF(OR(P243="Published",P243="Cancelled"),"CLOSED",IF(M243="","NO DATE",IF(R243&lt;0,"OVERDUE",IF(R243&lt;=3,"DUE SOON","ON TRACK")))))</f>
        <v/>
      </c>
      <c r="T243" s="16" t="n"/>
      <c r="U243" s="16" t="n"/>
      <c r="V243" s="16" t="n"/>
      <c r="W243" s="16" t="n"/>
      <c r="X243" s="16" t="n"/>
    </row>
    <row r="244" ht="38" customHeight="1">
      <c r="A244" s="17">
        <f>IF(D244="","","CT-"&amp;TEXT(ROW()-6,"0000"))</f>
        <v/>
      </c>
      <c r="B244" s="16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16" t="n"/>
      <c r="L244" s="16" t="n"/>
      <c r="M244" s="18" t="n"/>
      <c r="N244" s="16" t="n"/>
      <c r="O244" s="16" t="n"/>
      <c r="P244" s="16" t="n"/>
      <c r="Q244" s="17">
        <f>IF(D244="","",IF(OR(P244="Idea",P244="Briefed",P244="Drafting",P244="Design"),"IN PROGRESS",IF(OR(P244="Review",P244="Scheduled",P244="Published"),IF(OR(T244="",U244=""),"BLOCKED","READY"),"N/A")))</f>
        <v/>
      </c>
      <c r="R244" s="17">
        <f>IF(M244="","",M244-TODAY())</f>
        <v/>
      </c>
      <c r="S244" s="17">
        <f>IF(D244="","",IF(OR(P244="Published",P244="Cancelled"),"CLOSED",IF(M244="","NO DATE",IF(R244&lt;0,"OVERDUE",IF(R244&lt;=3,"DUE SOON","ON TRACK")))))</f>
        <v/>
      </c>
      <c r="T244" s="16" t="n"/>
      <c r="U244" s="16" t="n"/>
      <c r="V244" s="16" t="n"/>
      <c r="W244" s="16" t="n"/>
      <c r="X244" s="16" t="n"/>
    </row>
    <row r="245" ht="38" customHeight="1">
      <c r="A245" s="17">
        <f>IF(D245="","","CT-"&amp;TEXT(ROW()-6,"0000"))</f>
        <v/>
      </c>
      <c r="B245" s="16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16" t="n"/>
      <c r="L245" s="16" t="n"/>
      <c r="M245" s="18" t="n"/>
      <c r="N245" s="16" t="n"/>
      <c r="O245" s="16" t="n"/>
      <c r="P245" s="16" t="n"/>
      <c r="Q245" s="17">
        <f>IF(D245="","",IF(OR(P245="Idea",P245="Briefed",P245="Drafting",P245="Design"),"IN PROGRESS",IF(OR(P245="Review",P245="Scheduled",P245="Published"),IF(OR(T245="",U245=""),"BLOCKED","READY"),"N/A")))</f>
        <v/>
      </c>
      <c r="R245" s="17">
        <f>IF(M245="","",M245-TODAY())</f>
        <v/>
      </c>
      <c r="S245" s="17">
        <f>IF(D245="","",IF(OR(P245="Published",P245="Cancelled"),"CLOSED",IF(M245="","NO DATE",IF(R245&lt;0,"OVERDUE",IF(R245&lt;=3,"DUE SOON","ON TRACK")))))</f>
        <v/>
      </c>
      <c r="T245" s="16" t="n"/>
      <c r="U245" s="16" t="n"/>
      <c r="V245" s="16" t="n"/>
      <c r="W245" s="16" t="n"/>
      <c r="X245" s="16" t="n"/>
    </row>
    <row r="246" ht="38" customHeight="1">
      <c r="A246" s="17">
        <f>IF(D246="","","CT-"&amp;TEXT(ROW()-6,"0000"))</f>
        <v/>
      </c>
      <c r="B246" s="16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16" t="n"/>
      <c r="L246" s="16" t="n"/>
      <c r="M246" s="18" t="n"/>
      <c r="N246" s="16" t="n"/>
      <c r="O246" s="16" t="n"/>
      <c r="P246" s="16" t="n"/>
      <c r="Q246" s="17">
        <f>IF(D246="","",IF(OR(P246="Idea",P246="Briefed",P246="Drafting",P246="Design"),"IN PROGRESS",IF(OR(P246="Review",P246="Scheduled",P246="Published"),IF(OR(T246="",U246=""),"BLOCKED","READY"),"N/A")))</f>
        <v/>
      </c>
      <c r="R246" s="17">
        <f>IF(M246="","",M246-TODAY())</f>
        <v/>
      </c>
      <c r="S246" s="17">
        <f>IF(D246="","",IF(OR(P246="Published",P246="Cancelled"),"CLOSED",IF(M246="","NO DATE",IF(R246&lt;0,"OVERDUE",IF(R246&lt;=3,"DUE SOON","ON TRACK")))))</f>
        <v/>
      </c>
      <c r="T246" s="16" t="n"/>
      <c r="U246" s="16" t="n"/>
      <c r="V246" s="16" t="n"/>
      <c r="W246" s="16" t="n"/>
      <c r="X246" s="16" t="n"/>
    </row>
    <row r="247" ht="38" customHeight="1">
      <c r="A247" s="17">
        <f>IF(D247="","","CT-"&amp;TEXT(ROW()-6,"0000"))</f>
        <v/>
      </c>
      <c r="B247" s="16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16" t="n"/>
      <c r="L247" s="16" t="n"/>
      <c r="M247" s="18" t="n"/>
      <c r="N247" s="16" t="n"/>
      <c r="O247" s="16" t="n"/>
      <c r="P247" s="16" t="n"/>
      <c r="Q247" s="17">
        <f>IF(D247="","",IF(OR(P247="Idea",P247="Briefed",P247="Drafting",P247="Design"),"IN PROGRESS",IF(OR(P247="Review",P247="Scheduled",P247="Published"),IF(OR(T247="",U247=""),"BLOCKED","READY"),"N/A")))</f>
        <v/>
      </c>
      <c r="R247" s="17">
        <f>IF(M247="","",M247-TODAY())</f>
        <v/>
      </c>
      <c r="S247" s="17">
        <f>IF(D247="","",IF(OR(P247="Published",P247="Cancelled"),"CLOSED",IF(M247="","NO DATE",IF(R247&lt;0,"OVERDUE",IF(R247&lt;=3,"DUE SOON","ON TRACK")))))</f>
        <v/>
      </c>
      <c r="T247" s="16" t="n"/>
      <c r="U247" s="16" t="n"/>
      <c r="V247" s="16" t="n"/>
      <c r="W247" s="16" t="n"/>
      <c r="X247" s="16" t="n"/>
    </row>
    <row r="248" ht="38" customHeight="1">
      <c r="A248" s="17">
        <f>IF(D248="","","CT-"&amp;TEXT(ROW()-6,"0000"))</f>
        <v/>
      </c>
      <c r="B248" s="16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16" t="n"/>
      <c r="L248" s="16" t="n"/>
      <c r="M248" s="18" t="n"/>
      <c r="N248" s="16" t="n"/>
      <c r="O248" s="16" t="n"/>
      <c r="P248" s="16" t="n"/>
      <c r="Q248" s="17">
        <f>IF(D248="","",IF(OR(P248="Idea",P248="Briefed",P248="Drafting",P248="Design"),"IN PROGRESS",IF(OR(P248="Review",P248="Scheduled",P248="Published"),IF(OR(T248="",U248=""),"BLOCKED","READY"),"N/A")))</f>
        <v/>
      </c>
      <c r="R248" s="17">
        <f>IF(M248="","",M248-TODAY())</f>
        <v/>
      </c>
      <c r="S248" s="17">
        <f>IF(D248="","",IF(OR(P248="Published",P248="Cancelled"),"CLOSED",IF(M248="","NO DATE",IF(R248&lt;0,"OVERDUE",IF(R248&lt;=3,"DUE SOON","ON TRACK")))))</f>
        <v/>
      </c>
      <c r="T248" s="16" t="n"/>
      <c r="U248" s="16" t="n"/>
      <c r="V248" s="16" t="n"/>
      <c r="W248" s="16" t="n"/>
      <c r="X248" s="16" t="n"/>
    </row>
    <row r="249" ht="38" customHeight="1">
      <c r="A249" s="17">
        <f>IF(D249="","","CT-"&amp;TEXT(ROW()-6,"0000"))</f>
        <v/>
      </c>
      <c r="B249" s="16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16" t="n"/>
      <c r="L249" s="16" t="n"/>
      <c r="M249" s="18" t="n"/>
      <c r="N249" s="16" t="n"/>
      <c r="O249" s="16" t="n"/>
      <c r="P249" s="16" t="n"/>
      <c r="Q249" s="17">
        <f>IF(D249="","",IF(OR(P249="Idea",P249="Briefed",P249="Drafting",P249="Design"),"IN PROGRESS",IF(OR(P249="Review",P249="Scheduled",P249="Published"),IF(OR(T249="",U249=""),"BLOCKED","READY"),"N/A")))</f>
        <v/>
      </c>
      <c r="R249" s="17">
        <f>IF(M249="","",M249-TODAY())</f>
        <v/>
      </c>
      <c r="S249" s="17">
        <f>IF(D249="","",IF(OR(P249="Published",P249="Cancelled"),"CLOSED",IF(M249="","NO DATE",IF(R249&lt;0,"OVERDUE",IF(R249&lt;=3,"DUE SOON","ON TRACK")))))</f>
        <v/>
      </c>
      <c r="T249" s="16" t="n"/>
      <c r="U249" s="16" t="n"/>
      <c r="V249" s="16" t="n"/>
      <c r="W249" s="16" t="n"/>
      <c r="X249" s="16" t="n"/>
    </row>
    <row r="250" ht="38" customHeight="1">
      <c r="A250" s="17">
        <f>IF(D250="","","CT-"&amp;TEXT(ROW()-6,"0000"))</f>
        <v/>
      </c>
      <c r="B250" s="16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16" t="n"/>
      <c r="L250" s="16" t="n"/>
      <c r="M250" s="18" t="n"/>
      <c r="N250" s="16" t="n"/>
      <c r="O250" s="16" t="n"/>
      <c r="P250" s="16" t="n"/>
      <c r="Q250" s="17">
        <f>IF(D250="","",IF(OR(P250="Idea",P250="Briefed",P250="Drafting",P250="Design"),"IN PROGRESS",IF(OR(P250="Review",P250="Scheduled",P250="Published"),IF(OR(T250="",U250=""),"BLOCKED","READY"),"N/A")))</f>
        <v/>
      </c>
      <c r="R250" s="17">
        <f>IF(M250="","",M250-TODAY())</f>
        <v/>
      </c>
      <c r="S250" s="17">
        <f>IF(D250="","",IF(OR(P250="Published",P250="Cancelled"),"CLOSED",IF(M250="","NO DATE",IF(R250&lt;0,"OVERDUE",IF(R250&lt;=3,"DUE SOON","ON TRACK")))))</f>
        <v/>
      </c>
      <c r="T250" s="16" t="n"/>
      <c r="U250" s="16" t="n"/>
      <c r="V250" s="16" t="n"/>
      <c r="W250" s="16" t="n"/>
      <c r="X250" s="16" t="n"/>
    </row>
    <row r="251" ht="38" customHeight="1">
      <c r="A251" s="17">
        <f>IF(D251="","","CT-"&amp;TEXT(ROW()-6,"0000"))</f>
        <v/>
      </c>
      <c r="B251" s="16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16" t="n"/>
      <c r="L251" s="16" t="n"/>
      <c r="M251" s="18" t="n"/>
      <c r="N251" s="16" t="n"/>
      <c r="O251" s="16" t="n"/>
      <c r="P251" s="16" t="n"/>
      <c r="Q251" s="17">
        <f>IF(D251="","",IF(OR(P251="Idea",P251="Briefed",P251="Drafting",P251="Design"),"IN PROGRESS",IF(OR(P251="Review",P251="Scheduled",P251="Published"),IF(OR(T251="",U251=""),"BLOCKED","READY"),"N/A")))</f>
        <v/>
      </c>
      <c r="R251" s="17">
        <f>IF(M251="","",M251-TODAY())</f>
        <v/>
      </c>
      <c r="S251" s="17">
        <f>IF(D251="","",IF(OR(P251="Published",P251="Cancelled"),"CLOSED",IF(M251="","NO DATE",IF(R251&lt;0,"OVERDUE",IF(R251&lt;=3,"DUE SOON","ON TRACK")))))</f>
        <v/>
      </c>
      <c r="T251" s="16" t="n"/>
      <c r="U251" s="16" t="n"/>
      <c r="V251" s="16" t="n"/>
      <c r="W251" s="16" t="n"/>
      <c r="X251" s="16" t="n"/>
    </row>
    <row r="252" ht="38" customHeight="1">
      <c r="A252" s="17">
        <f>IF(D252="","","CT-"&amp;TEXT(ROW()-6,"0000"))</f>
        <v/>
      </c>
      <c r="B252" s="16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16" t="n"/>
      <c r="L252" s="16" t="n"/>
      <c r="M252" s="18" t="n"/>
      <c r="N252" s="16" t="n"/>
      <c r="O252" s="16" t="n"/>
      <c r="P252" s="16" t="n"/>
      <c r="Q252" s="17">
        <f>IF(D252="","",IF(OR(P252="Idea",P252="Briefed",P252="Drafting",P252="Design"),"IN PROGRESS",IF(OR(P252="Review",P252="Scheduled",P252="Published"),IF(OR(T252="",U252=""),"BLOCKED","READY"),"N/A")))</f>
        <v/>
      </c>
      <c r="R252" s="17">
        <f>IF(M252="","",M252-TODAY())</f>
        <v/>
      </c>
      <c r="S252" s="17">
        <f>IF(D252="","",IF(OR(P252="Published",P252="Cancelled"),"CLOSED",IF(M252="","NO DATE",IF(R252&lt;0,"OVERDUE",IF(R252&lt;=3,"DUE SOON","ON TRACK")))))</f>
        <v/>
      </c>
      <c r="T252" s="16" t="n"/>
      <c r="U252" s="16" t="n"/>
      <c r="V252" s="16" t="n"/>
      <c r="W252" s="16" t="n"/>
      <c r="X252" s="16" t="n"/>
    </row>
    <row r="253" ht="38" customHeight="1">
      <c r="A253" s="17">
        <f>IF(D253="","","CT-"&amp;TEXT(ROW()-6,"0000"))</f>
        <v/>
      </c>
      <c r="B253" s="16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16" t="n"/>
      <c r="L253" s="16" t="n"/>
      <c r="M253" s="18" t="n"/>
      <c r="N253" s="16" t="n"/>
      <c r="O253" s="16" t="n"/>
      <c r="P253" s="16" t="n"/>
      <c r="Q253" s="17">
        <f>IF(D253="","",IF(OR(P253="Idea",P253="Briefed",P253="Drafting",P253="Design"),"IN PROGRESS",IF(OR(P253="Review",P253="Scheduled",P253="Published"),IF(OR(T253="",U253=""),"BLOCKED","READY"),"N/A")))</f>
        <v/>
      </c>
      <c r="R253" s="17">
        <f>IF(M253="","",M253-TODAY())</f>
        <v/>
      </c>
      <c r="S253" s="17">
        <f>IF(D253="","",IF(OR(P253="Published",P253="Cancelled"),"CLOSED",IF(M253="","NO DATE",IF(R253&lt;0,"OVERDUE",IF(R253&lt;=3,"DUE SOON","ON TRACK")))))</f>
        <v/>
      </c>
      <c r="T253" s="16" t="n"/>
      <c r="U253" s="16" t="n"/>
      <c r="V253" s="16" t="n"/>
      <c r="W253" s="16" t="n"/>
      <c r="X253" s="16" t="n"/>
    </row>
    <row r="254" ht="38" customHeight="1">
      <c r="A254" s="17">
        <f>IF(D254="","","CT-"&amp;TEXT(ROW()-6,"0000"))</f>
        <v/>
      </c>
      <c r="B254" s="16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16" t="n"/>
      <c r="L254" s="16" t="n"/>
      <c r="M254" s="18" t="n"/>
      <c r="N254" s="16" t="n"/>
      <c r="O254" s="16" t="n"/>
      <c r="P254" s="16" t="n"/>
      <c r="Q254" s="17">
        <f>IF(D254="","",IF(OR(P254="Idea",P254="Briefed",P254="Drafting",P254="Design"),"IN PROGRESS",IF(OR(P254="Review",P254="Scheduled",P254="Published"),IF(OR(T254="",U254=""),"BLOCKED","READY"),"N/A")))</f>
        <v/>
      </c>
      <c r="R254" s="17">
        <f>IF(M254="","",M254-TODAY())</f>
        <v/>
      </c>
      <c r="S254" s="17">
        <f>IF(D254="","",IF(OR(P254="Published",P254="Cancelled"),"CLOSED",IF(M254="","NO DATE",IF(R254&lt;0,"OVERDUE",IF(R254&lt;=3,"DUE SOON","ON TRACK")))))</f>
        <v/>
      </c>
      <c r="T254" s="16" t="n"/>
      <c r="U254" s="16" t="n"/>
      <c r="V254" s="16" t="n"/>
      <c r="W254" s="16" t="n"/>
      <c r="X254" s="16" t="n"/>
    </row>
    <row r="255" ht="38" customHeight="1">
      <c r="A255" s="17">
        <f>IF(D255="","","CT-"&amp;TEXT(ROW()-6,"0000"))</f>
        <v/>
      </c>
      <c r="B255" s="16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16" t="n"/>
      <c r="L255" s="16" t="n"/>
      <c r="M255" s="18" t="n"/>
      <c r="N255" s="16" t="n"/>
      <c r="O255" s="16" t="n"/>
      <c r="P255" s="16" t="n"/>
      <c r="Q255" s="17">
        <f>IF(D255="","",IF(OR(P255="Idea",P255="Briefed",P255="Drafting",P255="Design"),"IN PROGRESS",IF(OR(P255="Review",P255="Scheduled",P255="Published"),IF(OR(T255="",U255=""),"BLOCKED","READY"),"N/A")))</f>
        <v/>
      </c>
      <c r="R255" s="17">
        <f>IF(M255="","",M255-TODAY())</f>
        <v/>
      </c>
      <c r="S255" s="17">
        <f>IF(D255="","",IF(OR(P255="Published",P255="Cancelled"),"CLOSED",IF(M255="","NO DATE",IF(R255&lt;0,"OVERDUE",IF(R255&lt;=3,"DUE SOON","ON TRACK")))))</f>
        <v/>
      </c>
      <c r="T255" s="16" t="n"/>
      <c r="U255" s="16" t="n"/>
      <c r="V255" s="16" t="n"/>
      <c r="W255" s="16" t="n"/>
      <c r="X255" s="16" t="n"/>
    </row>
    <row r="256" ht="38" customHeight="1">
      <c r="A256" s="17">
        <f>IF(D256="","","CT-"&amp;TEXT(ROW()-6,"0000"))</f>
        <v/>
      </c>
      <c r="B256" s="16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16" t="n"/>
      <c r="L256" s="16" t="n"/>
      <c r="M256" s="18" t="n"/>
      <c r="N256" s="16" t="n"/>
      <c r="O256" s="16" t="n"/>
      <c r="P256" s="16" t="n"/>
      <c r="Q256" s="17">
        <f>IF(D256="","",IF(OR(P256="Idea",P256="Briefed",P256="Drafting",P256="Design"),"IN PROGRESS",IF(OR(P256="Review",P256="Scheduled",P256="Published"),IF(OR(T256="",U256=""),"BLOCKED","READY"),"N/A")))</f>
        <v/>
      </c>
      <c r="R256" s="17">
        <f>IF(M256="","",M256-TODAY())</f>
        <v/>
      </c>
      <c r="S256" s="17">
        <f>IF(D256="","",IF(OR(P256="Published",P256="Cancelled"),"CLOSED",IF(M256="","NO DATE",IF(R256&lt;0,"OVERDUE",IF(R256&lt;=3,"DUE SOON","ON TRACK")))))</f>
        <v/>
      </c>
      <c r="T256" s="16" t="n"/>
      <c r="U256" s="16" t="n"/>
      <c r="V256" s="16" t="n"/>
      <c r="W256" s="16" t="n"/>
      <c r="X256" s="16" t="n"/>
    </row>
    <row r="257" ht="38" customHeight="1">
      <c r="A257" s="17">
        <f>IF(D257="","","CT-"&amp;TEXT(ROW()-6,"0000"))</f>
        <v/>
      </c>
      <c r="B257" s="16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16" t="n"/>
      <c r="L257" s="16" t="n"/>
      <c r="M257" s="18" t="n"/>
      <c r="N257" s="16" t="n"/>
      <c r="O257" s="16" t="n"/>
      <c r="P257" s="16" t="n"/>
      <c r="Q257" s="17">
        <f>IF(D257="","",IF(OR(P257="Idea",P257="Briefed",P257="Drafting",P257="Design"),"IN PROGRESS",IF(OR(P257="Review",P257="Scheduled",P257="Published"),IF(OR(T257="",U257=""),"BLOCKED","READY"),"N/A")))</f>
        <v/>
      </c>
      <c r="R257" s="17">
        <f>IF(M257="","",M257-TODAY())</f>
        <v/>
      </c>
      <c r="S257" s="17">
        <f>IF(D257="","",IF(OR(P257="Published",P257="Cancelled"),"CLOSED",IF(M257="","NO DATE",IF(R257&lt;0,"OVERDUE",IF(R257&lt;=3,"DUE SOON","ON TRACK")))))</f>
        <v/>
      </c>
      <c r="T257" s="16" t="n"/>
      <c r="U257" s="16" t="n"/>
      <c r="V257" s="16" t="n"/>
      <c r="W257" s="16" t="n"/>
      <c r="X257" s="16" t="n"/>
    </row>
    <row r="258" ht="38" customHeight="1">
      <c r="A258" s="17">
        <f>IF(D258="","","CT-"&amp;TEXT(ROW()-6,"0000"))</f>
        <v/>
      </c>
      <c r="B258" s="16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16" t="n"/>
      <c r="L258" s="16" t="n"/>
      <c r="M258" s="18" t="n"/>
      <c r="N258" s="16" t="n"/>
      <c r="O258" s="16" t="n"/>
      <c r="P258" s="16" t="n"/>
      <c r="Q258" s="17">
        <f>IF(D258="","",IF(OR(P258="Idea",P258="Briefed",P258="Drafting",P258="Design"),"IN PROGRESS",IF(OR(P258="Review",P258="Scheduled",P258="Published"),IF(OR(T258="",U258=""),"BLOCKED","READY"),"N/A")))</f>
        <v/>
      </c>
      <c r="R258" s="17">
        <f>IF(M258="","",M258-TODAY())</f>
        <v/>
      </c>
      <c r="S258" s="17">
        <f>IF(D258="","",IF(OR(P258="Published",P258="Cancelled"),"CLOSED",IF(M258="","NO DATE",IF(R258&lt;0,"OVERDUE",IF(R258&lt;=3,"DUE SOON","ON TRACK")))))</f>
        <v/>
      </c>
      <c r="T258" s="16" t="n"/>
      <c r="U258" s="16" t="n"/>
      <c r="V258" s="16" t="n"/>
      <c r="W258" s="16" t="n"/>
      <c r="X258" s="16" t="n"/>
    </row>
    <row r="259" ht="38" customHeight="1">
      <c r="A259" s="17">
        <f>IF(D259="","","CT-"&amp;TEXT(ROW()-6,"0000"))</f>
        <v/>
      </c>
      <c r="B259" s="16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16" t="n"/>
      <c r="L259" s="16" t="n"/>
      <c r="M259" s="18" t="n"/>
      <c r="N259" s="16" t="n"/>
      <c r="O259" s="16" t="n"/>
      <c r="P259" s="16" t="n"/>
      <c r="Q259" s="17">
        <f>IF(D259="","",IF(OR(P259="Idea",P259="Briefed",P259="Drafting",P259="Design"),"IN PROGRESS",IF(OR(P259="Review",P259="Scheduled",P259="Published"),IF(OR(T259="",U259=""),"BLOCKED","READY"),"N/A")))</f>
        <v/>
      </c>
      <c r="R259" s="17">
        <f>IF(M259="","",M259-TODAY())</f>
        <v/>
      </c>
      <c r="S259" s="17">
        <f>IF(D259="","",IF(OR(P259="Published",P259="Cancelled"),"CLOSED",IF(M259="","NO DATE",IF(R259&lt;0,"OVERDUE",IF(R259&lt;=3,"DUE SOON","ON TRACK")))))</f>
        <v/>
      </c>
      <c r="T259" s="16" t="n"/>
      <c r="U259" s="16" t="n"/>
      <c r="V259" s="16" t="n"/>
      <c r="W259" s="16" t="n"/>
      <c r="X259" s="16" t="n"/>
    </row>
    <row r="260" ht="38" customHeight="1">
      <c r="A260" s="17">
        <f>IF(D260="","","CT-"&amp;TEXT(ROW()-6,"0000"))</f>
        <v/>
      </c>
      <c r="B260" s="16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16" t="n"/>
      <c r="L260" s="16" t="n"/>
      <c r="M260" s="18" t="n"/>
      <c r="N260" s="16" t="n"/>
      <c r="O260" s="16" t="n"/>
      <c r="P260" s="16" t="n"/>
      <c r="Q260" s="17">
        <f>IF(D260="","",IF(OR(P260="Idea",P260="Briefed",P260="Drafting",P260="Design"),"IN PROGRESS",IF(OR(P260="Review",P260="Scheduled",P260="Published"),IF(OR(T260="",U260=""),"BLOCKED","READY"),"N/A")))</f>
        <v/>
      </c>
      <c r="R260" s="17">
        <f>IF(M260="","",M260-TODAY())</f>
        <v/>
      </c>
      <c r="S260" s="17">
        <f>IF(D260="","",IF(OR(P260="Published",P260="Cancelled"),"CLOSED",IF(M260="","NO DATE",IF(R260&lt;0,"OVERDUE",IF(R260&lt;=3,"DUE SOON","ON TRACK")))))</f>
        <v/>
      </c>
      <c r="T260" s="16" t="n"/>
      <c r="U260" s="16" t="n"/>
      <c r="V260" s="16" t="n"/>
      <c r="W260" s="16" t="n"/>
      <c r="X260" s="16" t="n"/>
    </row>
    <row r="261" ht="38" customHeight="1">
      <c r="A261" s="17">
        <f>IF(D261="","","CT-"&amp;TEXT(ROW()-6,"0000"))</f>
        <v/>
      </c>
      <c r="B261" s="16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16" t="n"/>
      <c r="L261" s="16" t="n"/>
      <c r="M261" s="18" t="n"/>
      <c r="N261" s="16" t="n"/>
      <c r="O261" s="16" t="n"/>
      <c r="P261" s="16" t="n"/>
      <c r="Q261" s="17">
        <f>IF(D261="","",IF(OR(P261="Idea",P261="Briefed",P261="Drafting",P261="Design"),"IN PROGRESS",IF(OR(P261="Review",P261="Scheduled",P261="Published"),IF(OR(T261="",U261=""),"BLOCKED","READY"),"N/A")))</f>
        <v/>
      </c>
      <c r="R261" s="17">
        <f>IF(M261="","",M261-TODAY())</f>
        <v/>
      </c>
      <c r="S261" s="17">
        <f>IF(D261="","",IF(OR(P261="Published",P261="Cancelled"),"CLOSED",IF(M261="","NO DATE",IF(R261&lt;0,"OVERDUE",IF(R261&lt;=3,"DUE SOON","ON TRACK")))))</f>
        <v/>
      </c>
      <c r="T261" s="16" t="n"/>
      <c r="U261" s="16" t="n"/>
      <c r="V261" s="16" t="n"/>
      <c r="W261" s="16" t="n"/>
      <c r="X261" s="16" t="n"/>
    </row>
    <row r="262" ht="38" customHeight="1">
      <c r="A262" s="17">
        <f>IF(D262="","","CT-"&amp;TEXT(ROW()-6,"0000"))</f>
        <v/>
      </c>
      <c r="B262" s="16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16" t="n"/>
      <c r="L262" s="16" t="n"/>
      <c r="M262" s="18" t="n"/>
      <c r="N262" s="16" t="n"/>
      <c r="O262" s="16" t="n"/>
      <c r="P262" s="16" t="n"/>
      <c r="Q262" s="17">
        <f>IF(D262="","",IF(OR(P262="Idea",P262="Briefed",P262="Drafting",P262="Design"),"IN PROGRESS",IF(OR(P262="Review",P262="Scheduled",P262="Published"),IF(OR(T262="",U262=""),"BLOCKED","READY"),"N/A")))</f>
        <v/>
      </c>
      <c r="R262" s="17">
        <f>IF(M262="","",M262-TODAY())</f>
        <v/>
      </c>
      <c r="S262" s="17">
        <f>IF(D262="","",IF(OR(P262="Published",P262="Cancelled"),"CLOSED",IF(M262="","NO DATE",IF(R262&lt;0,"OVERDUE",IF(R262&lt;=3,"DUE SOON","ON TRACK")))))</f>
        <v/>
      </c>
      <c r="T262" s="16" t="n"/>
      <c r="U262" s="16" t="n"/>
      <c r="V262" s="16" t="n"/>
      <c r="W262" s="16" t="n"/>
      <c r="X262" s="16" t="n"/>
    </row>
    <row r="263" ht="38" customHeight="1">
      <c r="A263" s="17">
        <f>IF(D263="","","CT-"&amp;TEXT(ROW()-6,"0000"))</f>
        <v/>
      </c>
      <c r="B263" s="16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16" t="n"/>
      <c r="L263" s="16" t="n"/>
      <c r="M263" s="18" t="n"/>
      <c r="N263" s="16" t="n"/>
      <c r="O263" s="16" t="n"/>
      <c r="P263" s="16" t="n"/>
      <c r="Q263" s="17">
        <f>IF(D263="","",IF(OR(P263="Idea",P263="Briefed",P263="Drafting",P263="Design"),"IN PROGRESS",IF(OR(P263="Review",P263="Scheduled",P263="Published"),IF(OR(T263="",U263=""),"BLOCKED","READY"),"N/A")))</f>
        <v/>
      </c>
      <c r="R263" s="17">
        <f>IF(M263="","",M263-TODAY())</f>
        <v/>
      </c>
      <c r="S263" s="17">
        <f>IF(D263="","",IF(OR(P263="Published",P263="Cancelled"),"CLOSED",IF(M263="","NO DATE",IF(R263&lt;0,"OVERDUE",IF(R263&lt;=3,"DUE SOON","ON TRACK")))))</f>
        <v/>
      </c>
      <c r="T263" s="16" t="n"/>
      <c r="U263" s="16" t="n"/>
      <c r="V263" s="16" t="n"/>
      <c r="W263" s="16" t="n"/>
      <c r="X263" s="16" t="n"/>
    </row>
    <row r="264" ht="38" customHeight="1">
      <c r="A264" s="17">
        <f>IF(D264="","","CT-"&amp;TEXT(ROW()-6,"0000"))</f>
        <v/>
      </c>
      <c r="B264" s="16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16" t="n"/>
      <c r="L264" s="16" t="n"/>
      <c r="M264" s="18" t="n"/>
      <c r="N264" s="16" t="n"/>
      <c r="O264" s="16" t="n"/>
      <c r="P264" s="16" t="n"/>
      <c r="Q264" s="17">
        <f>IF(D264="","",IF(OR(P264="Idea",P264="Briefed",P264="Drafting",P264="Design"),"IN PROGRESS",IF(OR(P264="Review",P264="Scheduled",P264="Published"),IF(OR(T264="",U264=""),"BLOCKED","READY"),"N/A")))</f>
        <v/>
      </c>
      <c r="R264" s="17">
        <f>IF(M264="","",M264-TODAY())</f>
        <v/>
      </c>
      <c r="S264" s="17">
        <f>IF(D264="","",IF(OR(P264="Published",P264="Cancelled"),"CLOSED",IF(M264="","NO DATE",IF(R264&lt;0,"OVERDUE",IF(R264&lt;=3,"DUE SOON","ON TRACK")))))</f>
        <v/>
      </c>
      <c r="T264" s="16" t="n"/>
      <c r="U264" s="16" t="n"/>
      <c r="V264" s="16" t="n"/>
      <c r="W264" s="16" t="n"/>
      <c r="X264" s="16" t="n"/>
    </row>
    <row r="265" ht="38" customHeight="1">
      <c r="A265" s="17">
        <f>IF(D265="","","CT-"&amp;TEXT(ROW()-6,"0000"))</f>
        <v/>
      </c>
      <c r="B265" s="16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16" t="n"/>
      <c r="L265" s="16" t="n"/>
      <c r="M265" s="18" t="n"/>
      <c r="N265" s="16" t="n"/>
      <c r="O265" s="16" t="n"/>
      <c r="P265" s="16" t="n"/>
      <c r="Q265" s="17">
        <f>IF(D265="","",IF(OR(P265="Idea",P265="Briefed",P265="Drafting",P265="Design"),"IN PROGRESS",IF(OR(P265="Review",P265="Scheduled",P265="Published"),IF(OR(T265="",U265=""),"BLOCKED","READY"),"N/A")))</f>
        <v/>
      </c>
      <c r="R265" s="17">
        <f>IF(M265="","",M265-TODAY())</f>
        <v/>
      </c>
      <c r="S265" s="17">
        <f>IF(D265="","",IF(OR(P265="Published",P265="Cancelled"),"CLOSED",IF(M265="","NO DATE",IF(R265&lt;0,"OVERDUE",IF(R265&lt;=3,"DUE SOON","ON TRACK")))))</f>
        <v/>
      </c>
      <c r="T265" s="16" t="n"/>
      <c r="U265" s="16" t="n"/>
      <c r="V265" s="16" t="n"/>
      <c r="W265" s="16" t="n"/>
      <c r="X265" s="16" t="n"/>
    </row>
    <row r="266" ht="38" customHeight="1">
      <c r="A266" s="17">
        <f>IF(D266="","","CT-"&amp;TEXT(ROW()-6,"0000"))</f>
        <v/>
      </c>
      <c r="B266" s="16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16" t="n"/>
      <c r="L266" s="16" t="n"/>
      <c r="M266" s="18" t="n"/>
      <c r="N266" s="16" t="n"/>
      <c r="O266" s="16" t="n"/>
      <c r="P266" s="16" t="n"/>
      <c r="Q266" s="17">
        <f>IF(D266="","",IF(OR(P266="Idea",P266="Briefed",P266="Drafting",P266="Design"),"IN PROGRESS",IF(OR(P266="Review",P266="Scheduled",P266="Published"),IF(OR(T266="",U266=""),"BLOCKED","READY"),"N/A")))</f>
        <v/>
      </c>
      <c r="R266" s="17">
        <f>IF(M266="","",M266-TODAY())</f>
        <v/>
      </c>
      <c r="S266" s="17">
        <f>IF(D266="","",IF(OR(P266="Published",P266="Cancelled"),"CLOSED",IF(M266="","NO DATE",IF(R266&lt;0,"OVERDUE",IF(R266&lt;=3,"DUE SOON","ON TRACK")))))</f>
        <v/>
      </c>
      <c r="T266" s="16" t="n"/>
      <c r="U266" s="16" t="n"/>
      <c r="V266" s="16" t="n"/>
      <c r="W266" s="16" t="n"/>
      <c r="X266" s="16" t="n"/>
    </row>
    <row r="267" ht="38" customHeight="1">
      <c r="A267" s="17">
        <f>IF(D267="","","CT-"&amp;TEXT(ROW()-6,"0000"))</f>
        <v/>
      </c>
      <c r="B267" s="16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16" t="n"/>
      <c r="L267" s="16" t="n"/>
      <c r="M267" s="18" t="n"/>
      <c r="N267" s="16" t="n"/>
      <c r="O267" s="16" t="n"/>
      <c r="P267" s="16" t="n"/>
      <c r="Q267" s="17">
        <f>IF(D267="","",IF(OR(P267="Idea",P267="Briefed",P267="Drafting",P267="Design"),"IN PROGRESS",IF(OR(P267="Review",P267="Scheduled",P267="Published"),IF(OR(T267="",U267=""),"BLOCKED","READY"),"N/A")))</f>
        <v/>
      </c>
      <c r="R267" s="17">
        <f>IF(M267="","",M267-TODAY())</f>
        <v/>
      </c>
      <c r="S267" s="17">
        <f>IF(D267="","",IF(OR(P267="Published",P267="Cancelled"),"CLOSED",IF(M267="","NO DATE",IF(R267&lt;0,"OVERDUE",IF(R267&lt;=3,"DUE SOON","ON TRACK")))))</f>
        <v/>
      </c>
      <c r="T267" s="16" t="n"/>
      <c r="U267" s="16" t="n"/>
      <c r="V267" s="16" t="n"/>
      <c r="W267" s="16" t="n"/>
      <c r="X267" s="16" t="n"/>
    </row>
    <row r="268" ht="38" customHeight="1">
      <c r="A268" s="17">
        <f>IF(D268="","","CT-"&amp;TEXT(ROW()-6,"0000"))</f>
        <v/>
      </c>
      <c r="B268" s="16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16" t="n"/>
      <c r="L268" s="16" t="n"/>
      <c r="M268" s="18" t="n"/>
      <c r="N268" s="16" t="n"/>
      <c r="O268" s="16" t="n"/>
      <c r="P268" s="16" t="n"/>
      <c r="Q268" s="17">
        <f>IF(D268="","",IF(OR(P268="Idea",P268="Briefed",P268="Drafting",P268="Design"),"IN PROGRESS",IF(OR(P268="Review",P268="Scheduled",P268="Published"),IF(OR(T268="",U268=""),"BLOCKED","READY"),"N/A")))</f>
        <v/>
      </c>
      <c r="R268" s="17">
        <f>IF(M268="","",M268-TODAY())</f>
        <v/>
      </c>
      <c r="S268" s="17">
        <f>IF(D268="","",IF(OR(P268="Published",P268="Cancelled"),"CLOSED",IF(M268="","NO DATE",IF(R268&lt;0,"OVERDUE",IF(R268&lt;=3,"DUE SOON","ON TRACK")))))</f>
        <v/>
      </c>
      <c r="T268" s="16" t="n"/>
      <c r="U268" s="16" t="n"/>
      <c r="V268" s="16" t="n"/>
      <c r="W268" s="16" t="n"/>
      <c r="X268" s="16" t="n"/>
    </row>
    <row r="269" ht="38" customHeight="1">
      <c r="A269" s="17">
        <f>IF(D269="","","CT-"&amp;TEXT(ROW()-6,"0000"))</f>
        <v/>
      </c>
      <c r="B269" s="16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16" t="n"/>
      <c r="L269" s="16" t="n"/>
      <c r="M269" s="18" t="n"/>
      <c r="N269" s="16" t="n"/>
      <c r="O269" s="16" t="n"/>
      <c r="P269" s="16" t="n"/>
      <c r="Q269" s="17">
        <f>IF(D269="","",IF(OR(P269="Idea",P269="Briefed",P269="Drafting",P269="Design"),"IN PROGRESS",IF(OR(P269="Review",P269="Scheduled",P269="Published"),IF(OR(T269="",U269=""),"BLOCKED","READY"),"N/A")))</f>
        <v/>
      </c>
      <c r="R269" s="17">
        <f>IF(M269="","",M269-TODAY())</f>
        <v/>
      </c>
      <c r="S269" s="17">
        <f>IF(D269="","",IF(OR(P269="Published",P269="Cancelled"),"CLOSED",IF(M269="","NO DATE",IF(R269&lt;0,"OVERDUE",IF(R269&lt;=3,"DUE SOON","ON TRACK")))))</f>
        <v/>
      </c>
      <c r="T269" s="16" t="n"/>
      <c r="U269" s="16" t="n"/>
      <c r="V269" s="16" t="n"/>
      <c r="W269" s="16" t="n"/>
      <c r="X269" s="16" t="n"/>
    </row>
    <row r="270" ht="38" customHeight="1">
      <c r="A270" s="17">
        <f>IF(D270="","","CT-"&amp;TEXT(ROW()-6,"0000"))</f>
        <v/>
      </c>
      <c r="B270" s="16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16" t="n"/>
      <c r="L270" s="16" t="n"/>
      <c r="M270" s="18" t="n"/>
      <c r="N270" s="16" t="n"/>
      <c r="O270" s="16" t="n"/>
      <c r="P270" s="16" t="n"/>
      <c r="Q270" s="17">
        <f>IF(D270="","",IF(OR(P270="Idea",P270="Briefed",P270="Drafting",P270="Design"),"IN PROGRESS",IF(OR(P270="Review",P270="Scheduled",P270="Published"),IF(OR(T270="",U270=""),"BLOCKED","READY"),"N/A")))</f>
        <v/>
      </c>
      <c r="R270" s="17">
        <f>IF(M270="","",M270-TODAY())</f>
        <v/>
      </c>
      <c r="S270" s="17">
        <f>IF(D270="","",IF(OR(P270="Published",P270="Cancelled"),"CLOSED",IF(M270="","NO DATE",IF(R270&lt;0,"OVERDUE",IF(R270&lt;=3,"DUE SOON","ON TRACK")))))</f>
        <v/>
      </c>
      <c r="T270" s="16" t="n"/>
      <c r="U270" s="16" t="n"/>
      <c r="V270" s="16" t="n"/>
      <c r="W270" s="16" t="n"/>
      <c r="X270" s="16" t="n"/>
    </row>
    <row r="271" ht="38" customHeight="1">
      <c r="A271" s="17">
        <f>IF(D271="","","CT-"&amp;TEXT(ROW()-6,"0000"))</f>
        <v/>
      </c>
      <c r="B271" s="16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16" t="n"/>
      <c r="L271" s="16" t="n"/>
      <c r="M271" s="18" t="n"/>
      <c r="N271" s="16" t="n"/>
      <c r="O271" s="16" t="n"/>
      <c r="P271" s="16" t="n"/>
      <c r="Q271" s="17">
        <f>IF(D271="","",IF(OR(P271="Idea",P271="Briefed",P271="Drafting",P271="Design"),"IN PROGRESS",IF(OR(P271="Review",P271="Scheduled",P271="Published"),IF(OR(T271="",U271=""),"BLOCKED","READY"),"N/A")))</f>
        <v/>
      </c>
      <c r="R271" s="17">
        <f>IF(M271="","",M271-TODAY())</f>
        <v/>
      </c>
      <c r="S271" s="17">
        <f>IF(D271="","",IF(OR(P271="Published",P271="Cancelled"),"CLOSED",IF(M271="","NO DATE",IF(R271&lt;0,"OVERDUE",IF(R271&lt;=3,"DUE SOON","ON TRACK")))))</f>
        <v/>
      </c>
      <c r="T271" s="16" t="n"/>
      <c r="U271" s="16" t="n"/>
      <c r="V271" s="16" t="n"/>
      <c r="W271" s="16" t="n"/>
      <c r="X271" s="16" t="n"/>
    </row>
    <row r="272" ht="38" customHeight="1">
      <c r="A272" s="17">
        <f>IF(D272="","","CT-"&amp;TEXT(ROW()-6,"0000"))</f>
        <v/>
      </c>
      <c r="B272" s="16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16" t="n"/>
      <c r="L272" s="16" t="n"/>
      <c r="M272" s="18" t="n"/>
      <c r="N272" s="16" t="n"/>
      <c r="O272" s="16" t="n"/>
      <c r="P272" s="16" t="n"/>
      <c r="Q272" s="17">
        <f>IF(D272="","",IF(OR(P272="Idea",P272="Briefed",P272="Drafting",P272="Design"),"IN PROGRESS",IF(OR(P272="Review",P272="Scheduled",P272="Published"),IF(OR(T272="",U272=""),"BLOCKED","READY"),"N/A")))</f>
        <v/>
      </c>
      <c r="R272" s="17">
        <f>IF(M272="","",M272-TODAY())</f>
        <v/>
      </c>
      <c r="S272" s="17">
        <f>IF(D272="","",IF(OR(P272="Published",P272="Cancelled"),"CLOSED",IF(M272="","NO DATE",IF(R272&lt;0,"OVERDUE",IF(R272&lt;=3,"DUE SOON","ON TRACK")))))</f>
        <v/>
      </c>
      <c r="T272" s="16" t="n"/>
      <c r="U272" s="16" t="n"/>
      <c r="V272" s="16" t="n"/>
      <c r="W272" s="16" t="n"/>
      <c r="X272" s="16" t="n"/>
    </row>
    <row r="273" ht="38" customHeight="1">
      <c r="A273" s="17">
        <f>IF(D273="","","CT-"&amp;TEXT(ROW()-6,"0000"))</f>
        <v/>
      </c>
      <c r="B273" s="16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16" t="n"/>
      <c r="L273" s="16" t="n"/>
      <c r="M273" s="18" t="n"/>
      <c r="N273" s="16" t="n"/>
      <c r="O273" s="16" t="n"/>
      <c r="P273" s="16" t="n"/>
      <c r="Q273" s="17">
        <f>IF(D273="","",IF(OR(P273="Idea",P273="Briefed",P273="Drafting",P273="Design"),"IN PROGRESS",IF(OR(P273="Review",P273="Scheduled",P273="Published"),IF(OR(T273="",U273=""),"BLOCKED","READY"),"N/A")))</f>
        <v/>
      </c>
      <c r="R273" s="17">
        <f>IF(M273="","",M273-TODAY())</f>
        <v/>
      </c>
      <c r="S273" s="17">
        <f>IF(D273="","",IF(OR(P273="Published",P273="Cancelled"),"CLOSED",IF(M273="","NO DATE",IF(R273&lt;0,"OVERDUE",IF(R273&lt;=3,"DUE SOON","ON TRACK")))))</f>
        <v/>
      </c>
      <c r="T273" s="16" t="n"/>
      <c r="U273" s="16" t="n"/>
      <c r="V273" s="16" t="n"/>
      <c r="W273" s="16" t="n"/>
      <c r="X273" s="16" t="n"/>
    </row>
    <row r="274" ht="38" customHeight="1">
      <c r="A274" s="17">
        <f>IF(D274="","","CT-"&amp;TEXT(ROW()-6,"0000"))</f>
        <v/>
      </c>
      <c r="B274" s="16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16" t="n"/>
      <c r="L274" s="16" t="n"/>
      <c r="M274" s="18" t="n"/>
      <c r="N274" s="16" t="n"/>
      <c r="O274" s="16" t="n"/>
      <c r="P274" s="16" t="n"/>
      <c r="Q274" s="17">
        <f>IF(D274="","",IF(OR(P274="Idea",P274="Briefed",P274="Drafting",P274="Design"),"IN PROGRESS",IF(OR(P274="Review",P274="Scheduled",P274="Published"),IF(OR(T274="",U274=""),"BLOCKED","READY"),"N/A")))</f>
        <v/>
      </c>
      <c r="R274" s="17">
        <f>IF(M274="","",M274-TODAY())</f>
        <v/>
      </c>
      <c r="S274" s="17">
        <f>IF(D274="","",IF(OR(P274="Published",P274="Cancelled"),"CLOSED",IF(M274="","NO DATE",IF(R274&lt;0,"OVERDUE",IF(R274&lt;=3,"DUE SOON","ON TRACK")))))</f>
        <v/>
      </c>
      <c r="T274" s="16" t="n"/>
      <c r="U274" s="16" t="n"/>
      <c r="V274" s="16" t="n"/>
      <c r="W274" s="16" t="n"/>
      <c r="X274" s="16" t="n"/>
    </row>
    <row r="275" ht="38" customHeight="1">
      <c r="A275" s="17">
        <f>IF(D275="","","CT-"&amp;TEXT(ROW()-6,"0000"))</f>
        <v/>
      </c>
      <c r="B275" s="16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16" t="n"/>
      <c r="L275" s="16" t="n"/>
      <c r="M275" s="18" t="n"/>
      <c r="N275" s="16" t="n"/>
      <c r="O275" s="16" t="n"/>
      <c r="P275" s="16" t="n"/>
      <c r="Q275" s="17">
        <f>IF(D275="","",IF(OR(P275="Idea",P275="Briefed",P275="Drafting",P275="Design"),"IN PROGRESS",IF(OR(P275="Review",P275="Scheduled",P275="Published"),IF(OR(T275="",U275=""),"BLOCKED","READY"),"N/A")))</f>
        <v/>
      </c>
      <c r="R275" s="17">
        <f>IF(M275="","",M275-TODAY())</f>
        <v/>
      </c>
      <c r="S275" s="17">
        <f>IF(D275="","",IF(OR(P275="Published",P275="Cancelled"),"CLOSED",IF(M275="","NO DATE",IF(R275&lt;0,"OVERDUE",IF(R275&lt;=3,"DUE SOON","ON TRACK")))))</f>
        <v/>
      </c>
      <c r="T275" s="16" t="n"/>
      <c r="U275" s="16" t="n"/>
      <c r="V275" s="16" t="n"/>
      <c r="W275" s="16" t="n"/>
      <c r="X275" s="16" t="n"/>
    </row>
    <row r="276" ht="38" customHeight="1">
      <c r="A276" s="17">
        <f>IF(D276="","","CT-"&amp;TEXT(ROW()-6,"0000"))</f>
        <v/>
      </c>
      <c r="B276" s="16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16" t="n"/>
      <c r="L276" s="16" t="n"/>
      <c r="M276" s="18" t="n"/>
      <c r="N276" s="16" t="n"/>
      <c r="O276" s="16" t="n"/>
      <c r="P276" s="16" t="n"/>
      <c r="Q276" s="17">
        <f>IF(D276="","",IF(OR(P276="Idea",P276="Briefed",P276="Drafting",P276="Design"),"IN PROGRESS",IF(OR(P276="Review",P276="Scheduled",P276="Published"),IF(OR(T276="",U276=""),"BLOCKED","READY"),"N/A")))</f>
        <v/>
      </c>
      <c r="R276" s="17">
        <f>IF(M276="","",M276-TODAY())</f>
        <v/>
      </c>
      <c r="S276" s="17">
        <f>IF(D276="","",IF(OR(P276="Published",P276="Cancelled"),"CLOSED",IF(M276="","NO DATE",IF(R276&lt;0,"OVERDUE",IF(R276&lt;=3,"DUE SOON","ON TRACK")))))</f>
        <v/>
      </c>
      <c r="T276" s="16" t="n"/>
      <c r="U276" s="16" t="n"/>
      <c r="V276" s="16" t="n"/>
      <c r="W276" s="16" t="n"/>
      <c r="X276" s="16" t="n"/>
    </row>
    <row r="277" ht="38" customHeight="1">
      <c r="A277" s="17">
        <f>IF(D277="","","CT-"&amp;TEXT(ROW()-6,"0000"))</f>
        <v/>
      </c>
      <c r="B277" s="16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16" t="n"/>
      <c r="L277" s="16" t="n"/>
      <c r="M277" s="18" t="n"/>
      <c r="N277" s="16" t="n"/>
      <c r="O277" s="16" t="n"/>
      <c r="P277" s="16" t="n"/>
      <c r="Q277" s="17">
        <f>IF(D277="","",IF(OR(P277="Idea",P277="Briefed",P277="Drafting",P277="Design"),"IN PROGRESS",IF(OR(P277="Review",P277="Scheduled",P277="Published"),IF(OR(T277="",U277=""),"BLOCKED","READY"),"N/A")))</f>
        <v/>
      </c>
      <c r="R277" s="17">
        <f>IF(M277="","",M277-TODAY())</f>
        <v/>
      </c>
      <c r="S277" s="17">
        <f>IF(D277="","",IF(OR(P277="Published",P277="Cancelled"),"CLOSED",IF(M277="","NO DATE",IF(R277&lt;0,"OVERDUE",IF(R277&lt;=3,"DUE SOON","ON TRACK")))))</f>
        <v/>
      </c>
      <c r="T277" s="16" t="n"/>
      <c r="U277" s="16" t="n"/>
      <c r="V277" s="16" t="n"/>
      <c r="W277" s="16" t="n"/>
      <c r="X277" s="16" t="n"/>
    </row>
    <row r="278" ht="38" customHeight="1">
      <c r="A278" s="17">
        <f>IF(D278="","","CT-"&amp;TEXT(ROW()-6,"0000"))</f>
        <v/>
      </c>
      <c r="B278" s="16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16" t="n"/>
      <c r="L278" s="16" t="n"/>
      <c r="M278" s="18" t="n"/>
      <c r="N278" s="16" t="n"/>
      <c r="O278" s="16" t="n"/>
      <c r="P278" s="16" t="n"/>
      <c r="Q278" s="17">
        <f>IF(D278="","",IF(OR(P278="Idea",P278="Briefed",P278="Drafting",P278="Design"),"IN PROGRESS",IF(OR(P278="Review",P278="Scheduled",P278="Published"),IF(OR(T278="",U278=""),"BLOCKED","READY"),"N/A")))</f>
        <v/>
      </c>
      <c r="R278" s="17">
        <f>IF(M278="","",M278-TODAY())</f>
        <v/>
      </c>
      <c r="S278" s="17">
        <f>IF(D278="","",IF(OR(P278="Published",P278="Cancelled"),"CLOSED",IF(M278="","NO DATE",IF(R278&lt;0,"OVERDUE",IF(R278&lt;=3,"DUE SOON","ON TRACK")))))</f>
        <v/>
      </c>
      <c r="T278" s="16" t="n"/>
      <c r="U278" s="16" t="n"/>
      <c r="V278" s="16" t="n"/>
      <c r="W278" s="16" t="n"/>
      <c r="X278" s="16" t="n"/>
    </row>
    <row r="279" ht="38" customHeight="1">
      <c r="A279" s="17">
        <f>IF(D279="","","CT-"&amp;TEXT(ROW()-6,"0000"))</f>
        <v/>
      </c>
      <c r="B279" s="16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16" t="n"/>
      <c r="L279" s="16" t="n"/>
      <c r="M279" s="18" t="n"/>
      <c r="N279" s="16" t="n"/>
      <c r="O279" s="16" t="n"/>
      <c r="P279" s="16" t="n"/>
      <c r="Q279" s="17">
        <f>IF(D279="","",IF(OR(P279="Idea",P279="Briefed",P279="Drafting",P279="Design"),"IN PROGRESS",IF(OR(P279="Review",P279="Scheduled",P279="Published"),IF(OR(T279="",U279=""),"BLOCKED","READY"),"N/A")))</f>
        <v/>
      </c>
      <c r="R279" s="17">
        <f>IF(M279="","",M279-TODAY())</f>
        <v/>
      </c>
      <c r="S279" s="17">
        <f>IF(D279="","",IF(OR(P279="Published",P279="Cancelled"),"CLOSED",IF(M279="","NO DATE",IF(R279&lt;0,"OVERDUE",IF(R279&lt;=3,"DUE SOON","ON TRACK")))))</f>
        <v/>
      </c>
      <c r="T279" s="16" t="n"/>
      <c r="U279" s="16" t="n"/>
      <c r="V279" s="16" t="n"/>
      <c r="W279" s="16" t="n"/>
      <c r="X279" s="16" t="n"/>
    </row>
    <row r="280" ht="38" customHeight="1">
      <c r="A280" s="17">
        <f>IF(D280="","","CT-"&amp;TEXT(ROW()-6,"0000"))</f>
        <v/>
      </c>
      <c r="B280" s="16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16" t="n"/>
      <c r="L280" s="16" t="n"/>
      <c r="M280" s="18" t="n"/>
      <c r="N280" s="16" t="n"/>
      <c r="O280" s="16" t="n"/>
      <c r="P280" s="16" t="n"/>
      <c r="Q280" s="17">
        <f>IF(D280="","",IF(OR(P280="Idea",P280="Briefed",P280="Drafting",P280="Design"),"IN PROGRESS",IF(OR(P280="Review",P280="Scheduled",P280="Published"),IF(OR(T280="",U280=""),"BLOCKED","READY"),"N/A")))</f>
        <v/>
      </c>
      <c r="R280" s="17">
        <f>IF(M280="","",M280-TODAY())</f>
        <v/>
      </c>
      <c r="S280" s="17">
        <f>IF(D280="","",IF(OR(P280="Published",P280="Cancelled"),"CLOSED",IF(M280="","NO DATE",IF(R280&lt;0,"OVERDUE",IF(R280&lt;=3,"DUE SOON","ON TRACK")))))</f>
        <v/>
      </c>
      <c r="T280" s="16" t="n"/>
      <c r="U280" s="16" t="n"/>
      <c r="V280" s="16" t="n"/>
      <c r="W280" s="16" t="n"/>
      <c r="X280" s="16" t="n"/>
    </row>
    <row r="281" ht="38" customHeight="1">
      <c r="A281" s="17">
        <f>IF(D281="","","CT-"&amp;TEXT(ROW()-6,"0000"))</f>
        <v/>
      </c>
      <c r="B281" s="16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16" t="n"/>
      <c r="L281" s="16" t="n"/>
      <c r="M281" s="18" t="n"/>
      <c r="N281" s="16" t="n"/>
      <c r="O281" s="16" t="n"/>
      <c r="P281" s="16" t="n"/>
      <c r="Q281" s="17">
        <f>IF(D281="","",IF(OR(P281="Idea",P281="Briefed",P281="Drafting",P281="Design"),"IN PROGRESS",IF(OR(P281="Review",P281="Scheduled",P281="Published"),IF(OR(T281="",U281=""),"BLOCKED","READY"),"N/A")))</f>
        <v/>
      </c>
      <c r="R281" s="17">
        <f>IF(M281="","",M281-TODAY())</f>
        <v/>
      </c>
      <c r="S281" s="17">
        <f>IF(D281="","",IF(OR(P281="Published",P281="Cancelled"),"CLOSED",IF(M281="","NO DATE",IF(R281&lt;0,"OVERDUE",IF(R281&lt;=3,"DUE SOON","ON TRACK")))))</f>
        <v/>
      </c>
      <c r="T281" s="16" t="n"/>
      <c r="U281" s="16" t="n"/>
      <c r="V281" s="16" t="n"/>
      <c r="W281" s="16" t="n"/>
      <c r="X281" s="16" t="n"/>
    </row>
    <row r="282" ht="38" customHeight="1">
      <c r="A282" s="17">
        <f>IF(D282="","","CT-"&amp;TEXT(ROW()-6,"0000"))</f>
        <v/>
      </c>
      <c r="B282" s="16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16" t="n"/>
      <c r="L282" s="16" t="n"/>
      <c r="M282" s="18" t="n"/>
      <c r="N282" s="16" t="n"/>
      <c r="O282" s="16" t="n"/>
      <c r="P282" s="16" t="n"/>
      <c r="Q282" s="17">
        <f>IF(D282="","",IF(OR(P282="Idea",P282="Briefed",P282="Drafting",P282="Design"),"IN PROGRESS",IF(OR(P282="Review",P282="Scheduled",P282="Published"),IF(OR(T282="",U282=""),"BLOCKED","READY"),"N/A")))</f>
        <v/>
      </c>
      <c r="R282" s="17">
        <f>IF(M282="","",M282-TODAY())</f>
        <v/>
      </c>
      <c r="S282" s="17">
        <f>IF(D282="","",IF(OR(P282="Published",P282="Cancelled"),"CLOSED",IF(M282="","NO DATE",IF(R282&lt;0,"OVERDUE",IF(R282&lt;=3,"DUE SOON","ON TRACK")))))</f>
        <v/>
      </c>
      <c r="T282" s="16" t="n"/>
      <c r="U282" s="16" t="n"/>
      <c r="V282" s="16" t="n"/>
      <c r="W282" s="16" t="n"/>
      <c r="X282" s="16" t="n"/>
    </row>
    <row r="283" ht="38" customHeight="1">
      <c r="A283" s="17">
        <f>IF(D283="","","CT-"&amp;TEXT(ROW()-6,"0000"))</f>
        <v/>
      </c>
      <c r="B283" s="16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16" t="n"/>
      <c r="L283" s="16" t="n"/>
      <c r="M283" s="18" t="n"/>
      <c r="N283" s="16" t="n"/>
      <c r="O283" s="16" t="n"/>
      <c r="P283" s="16" t="n"/>
      <c r="Q283" s="17">
        <f>IF(D283="","",IF(OR(P283="Idea",P283="Briefed",P283="Drafting",P283="Design"),"IN PROGRESS",IF(OR(P283="Review",P283="Scheduled",P283="Published"),IF(OR(T283="",U283=""),"BLOCKED","READY"),"N/A")))</f>
        <v/>
      </c>
      <c r="R283" s="17">
        <f>IF(M283="","",M283-TODAY())</f>
        <v/>
      </c>
      <c r="S283" s="17">
        <f>IF(D283="","",IF(OR(P283="Published",P283="Cancelled"),"CLOSED",IF(M283="","NO DATE",IF(R283&lt;0,"OVERDUE",IF(R283&lt;=3,"DUE SOON","ON TRACK")))))</f>
        <v/>
      </c>
      <c r="T283" s="16" t="n"/>
      <c r="U283" s="16" t="n"/>
      <c r="V283" s="16" t="n"/>
      <c r="W283" s="16" t="n"/>
      <c r="X283" s="16" t="n"/>
    </row>
    <row r="284" ht="38" customHeight="1">
      <c r="A284" s="17">
        <f>IF(D284="","","CT-"&amp;TEXT(ROW()-6,"0000"))</f>
        <v/>
      </c>
      <c r="B284" s="16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16" t="n"/>
      <c r="L284" s="16" t="n"/>
      <c r="M284" s="18" t="n"/>
      <c r="N284" s="16" t="n"/>
      <c r="O284" s="16" t="n"/>
      <c r="P284" s="16" t="n"/>
      <c r="Q284" s="17">
        <f>IF(D284="","",IF(OR(P284="Idea",P284="Briefed",P284="Drafting",P284="Design"),"IN PROGRESS",IF(OR(P284="Review",P284="Scheduled",P284="Published"),IF(OR(T284="",U284=""),"BLOCKED","READY"),"N/A")))</f>
        <v/>
      </c>
      <c r="R284" s="17">
        <f>IF(M284="","",M284-TODAY())</f>
        <v/>
      </c>
      <c r="S284" s="17">
        <f>IF(D284="","",IF(OR(P284="Published",P284="Cancelled"),"CLOSED",IF(M284="","NO DATE",IF(R284&lt;0,"OVERDUE",IF(R284&lt;=3,"DUE SOON","ON TRACK")))))</f>
        <v/>
      </c>
      <c r="T284" s="16" t="n"/>
      <c r="U284" s="16" t="n"/>
      <c r="V284" s="16" t="n"/>
      <c r="W284" s="16" t="n"/>
      <c r="X284" s="16" t="n"/>
    </row>
    <row r="285" ht="38" customHeight="1">
      <c r="A285" s="17">
        <f>IF(D285="","","CT-"&amp;TEXT(ROW()-6,"0000"))</f>
        <v/>
      </c>
      <c r="B285" s="16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16" t="n"/>
      <c r="L285" s="16" t="n"/>
      <c r="M285" s="18" t="n"/>
      <c r="N285" s="16" t="n"/>
      <c r="O285" s="16" t="n"/>
      <c r="P285" s="16" t="n"/>
      <c r="Q285" s="17">
        <f>IF(D285="","",IF(OR(P285="Idea",P285="Briefed",P285="Drafting",P285="Design"),"IN PROGRESS",IF(OR(P285="Review",P285="Scheduled",P285="Published"),IF(OR(T285="",U285=""),"BLOCKED","READY"),"N/A")))</f>
        <v/>
      </c>
      <c r="R285" s="17">
        <f>IF(M285="","",M285-TODAY())</f>
        <v/>
      </c>
      <c r="S285" s="17">
        <f>IF(D285="","",IF(OR(P285="Published",P285="Cancelled"),"CLOSED",IF(M285="","NO DATE",IF(R285&lt;0,"OVERDUE",IF(R285&lt;=3,"DUE SOON","ON TRACK")))))</f>
        <v/>
      </c>
      <c r="T285" s="16" t="n"/>
      <c r="U285" s="16" t="n"/>
      <c r="V285" s="16" t="n"/>
      <c r="W285" s="16" t="n"/>
      <c r="X285" s="16" t="n"/>
    </row>
    <row r="286" ht="38" customHeight="1">
      <c r="A286" s="17">
        <f>IF(D286="","","CT-"&amp;TEXT(ROW()-6,"0000"))</f>
        <v/>
      </c>
      <c r="B286" s="16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16" t="n"/>
      <c r="L286" s="16" t="n"/>
      <c r="M286" s="18" t="n"/>
      <c r="N286" s="16" t="n"/>
      <c r="O286" s="16" t="n"/>
      <c r="P286" s="16" t="n"/>
      <c r="Q286" s="17">
        <f>IF(D286="","",IF(OR(P286="Idea",P286="Briefed",P286="Drafting",P286="Design"),"IN PROGRESS",IF(OR(P286="Review",P286="Scheduled",P286="Published"),IF(OR(T286="",U286=""),"BLOCKED","READY"),"N/A")))</f>
        <v/>
      </c>
      <c r="R286" s="17">
        <f>IF(M286="","",M286-TODAY())</f>
        <v/>
      </c>
      <c r="S286" s="17">
        <f>IF(D286="","",IF(OR(P286="Published",P286="Cancelled"),"CLOSED",IF(M286="","NO DATE",IF(R286&lt;0,"OVERDUE",IF(R286&lt;=3,"DUE SOON","ON TRACK")))))</f>
        <v/>
      </c>
      <c r="T286" s="16" t="n"/>
      <c r="U286" s="16" t="n"/>
      <c r="V286" s="16" t="n"/>
      <c r="W286" s="16" t="n"/>
      <c r="X286" s="16" t="n"/>
    </row>
    <row r="287" ht="38" customHeight="1">
      <c r="A287" s="17">
        <f>IF(D287="","","CT-"&amp;TEXT(ROW()-6,"0000"))</f>
        <v/>
      </c>
      <c r="B287" s="16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16" t="n"/>
      <c r="L287" s="16" t="n"/>
      <c r="M287" s="18" t="n"/>
      <c r="N287" s="16" t="n"/>
      <c r="O287" s="16" t="n"/>
      <c r="P287" s="16" t="n"/>
      <c r="Q287" s="17">
        <f>IF(D287="","",IF(OR(P287="Idea",P287="Briefed",P287="Drafting",P287="Design"),"IN PROGRESS",IF(OR(P287="Review",P287="Scheduled",P287="Published"),IF(OR(T287="",U287=""),"BLOCKED","READY"),"N/A")))</f>
        <v/>
      </c>
      <c r="R287" s="17">
        <f>IF(M287="","",M287-TODAY())</f>
        <v/>
      </c>
      <c r="S287" s="17">
        <f>IF(D287="","",IF(OR(P287="Published",P287="Cancelled"),"CLOSED",IF(M287="","NO DATE",IF(R287&lt;0,"OVERDUE",IF(R287&lt;=3,"DUE SOON","ON TRACK")))))</f>
        <v/>
      </c>
      <c r="T287" s="16" t="n"/>
      <c r="U287" s="16" t="n"/>
      <c r="V287" s="16" t="n"/>
      <c r="W287" s="16" t="n"/>
      <c r="X287" s="16" t="n"/>
    </row>
    <row r="288" ht="38" customHeight="1">
      <c r="A288" s="17">
        <f>IF(D288="","","CT-"&amp;TEXT(ROW()-6,"0000"))</f>
        <v/>
      </c>
      <c r="B288" s="16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16" t="n"/>
      <c r="L288" s="16" t="n"/>
      <c r="M288" s="18" t="n"/>
      <c r="N288" s="16" t="n"/>
      <c r="O288" s="16" t="n"/>
      <c r="P288" s="16" t="n"/>
      <c r="Q288" s="17">
        <f>IF(D288="","",IF(OR(P288="Idea",P288="Briefed",P288="Drafting",P288="Design"),"IN PROGRESS",IF(OR(P288="Review",P288="Scheduled",P288="Published"),IF(OR(T288="",U288=""),"BLOCKED","READY"),"N/A")))</f>
        <v/>
      </c>
      <c r="R288" s="17">
        <f>IF(M288="","",M288-TODAY())</f>
        <v/>
      </c>
      <c r="S288" s="17">
        <f>IF(D288="","",IF(OR(P288="Published",P288="Cancelled"),"CLOSED",IF(M288="","NO DATE",IF(R288&lt;0,"OVERDUE",IF(R288&lt;=3,"DUE SOON","ON TRACK")))))</f>
        <v/>
      </c>
      <c r="T288" s="16" t="n"/>
      <c r="U288" s="16" t="n"/>
      <c r="V288" s="16" t="n"/>
      <c r="W288" s="16" t="n"/>
      <c r="X288" s="16" t="n"/>
    </row>
    <row r="289" ht="38" customHeight="1">
      <c r="A289" s="17">
        <f>IF(D289="","","CT-"&amp;TEXT(ROW()-6,"0000"))</f>
        <v/>
      </c>
      <c r="B289" s="16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16" t="n"/>
      <c r="L289" s="16" t="n"/>
      <c r="M289" s="18" t="n"/>
      <c r="N289" s="16" t="n"/>
      <c r="O289" s="16" t="n"/>
      <c r="P289" s="16" t="n"/>
      <c r="Q289" s="17">
        <f>IF(D289="","",IF(OR(P289="Idea",P289="Briefed",P289="Drafting",P289="Design"),"IN PROGRESS",IF(OR(P289="Review",P289="Scheduled",P289="Published"),IF(OR(T289="",U289=""),"BLOCKED","READY"),"N/A")))</f>
        <v/>
      </c>
      <c r="R289" s="17">
        <f>IF(M289="","",M289-TODAY())</f>
        <v/>
      </c>
      <c r="S289" s="17">
        <f>IF(D289="","",IF(OR(P289="Published",P289="Cancelled"),"CLOSED",IF(M289="","NO DATE",IF(R289&lt;0,"OVERDUE",IF(R289&lt;=3,"DUE SOON","ON TRACK")))))</f>
        <v/>
      </c>
      <c r="T289" s="16" t="n"/>
      <c r="U289" s="16" t="n"/>
      <c r="V289" s="16" t="n"/>
      <c r="W289" s="16" t="n"/>
      <c r="X289" s="16" t="n"/>
    </row>
    <row r="290" ht="38" customHeight="1">
      <c r="A290" s="17">
        <f>IF(D290="","","CT-"&amp;TEXT(ROW()-6,"0000"))</f>
        <v/>
      </c>
      <c r="B290" s="16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16" t="n"/>
      <c r="L290" s="16" t="n"/>
      <c r="M290" s="18" t="n"/>
      <c r="N290" s="16" t="n"/>
      <c r="O290" s="16" t="n"/>
      <c r="P290" s="16" t="n"/>
      <c r="Q290" s="17">
        <f>IF(D290="","",IF(OR(P290="Idea",P290="Briefed",P290="Drafting",P290="Design"),"IN PROGRESS",IF(OR(P290="Review",P290="Scheduled",P290="Published"),IF(OR(T290="",U290=""),"BLOCKED","READY"),"N/A")))</f>
        <v/>
      </c>
      <c r="R290" s="17">
        <f>IF(M290="","",M290-TODAY())</f>
        <v/>
      </c>
      <c r="S290" s="17">
        <f>IF(D290="","",IF(OR(P290="Published",P290="Cancelled"),"CLOSED",IF(M290="","NO DATE",IF(R290&lt;0,"OVERDUE",IF(R290&lt;=3,"DUE SOON","ON TRACK")))))</f>
        <v/>
      </c>
      <c r="T290" s="16" t="n"/>
      <c r="U290" s="16" t="n"/>
      <c r="V290" s="16" t="n"/>
      <c r="W290" s="16" t="n"/>
      <c r="X290" s="16" t="n"/>
    </row>
    <row r="291" ht="38" customHeight="1">
      <c r="A291" s="17">
        <f>IF(D291="","","CT-"&amp;TEXT(ROW()-6,"0000"))</f>
        <v/>
      </c>
      <c r="B291" s="16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16" t="n"/>
      <c r="L291" s="16" t="n"/>
      <c r="M291" s="18" t="n"/>
      <c r="N291" s="16" t="n"/>
      <c r="O291" s="16" t="n"/>
      <c r="P291" s="16" t="n"/>
      <c r="Q291" s="17">
        <f>IF(D291="","",IF(OR(P291="Idea",P291="Briefed",P291="Drafting",P291="Design"),"IN PROGRESS",IF(OR(P291="Review",P291="Scheduled",P291="Published"),IF(OR(T291="",U291=""),"BLOCKED","READY"),"N/A")))</f>
        <v/>
      </c>
      <c r="R291" s="17">
        <f>IF(M291="","",M291-TODAY())</f>
        <v/>
      </c>
      <c r="S291" s="17">
        <f>IF(D291="","",IF(OR(P291="Published",P291="Cancelled"),"CLOSED",IF(M291="","NO DATE",IF(R291&lt;0,"OVERDUE",IF(R291&lt;=3,"DUE SOON","ON TRACK")))))</f>
        <v/>
      </c>
      <c r="T291" s="16" t="n"/>
      <c r="U291" s="16" t="n"/>
      <c r="V291" s="16" t="n"/>
      <c r="W291" s="16" t="n"/>
      <c r="X291" s="16" t="n"/>
    </row>
    <row r="292" ht="38" customHeight="1">
      <c r="A292" s="17">
        <f>IF(D292="","","CT-"&amp;TEXT(ROW()-6,"0000"))</f>
        <v/>
      </c>
      <c r="B292" s="16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16" t="n"/>
      <c r="L292" s="16" t="n"/>
      <c r="M292" s="18" t="n"/>
      <c r="N292" s="16" t="n"/>
      <c r="O292" s="16" t="n"/>
      <c r="P292" s="16" t="n"/>
      <c r="Q292" s="17">
        <f>IF(D292="","",IF(OR(P292="Idea",P292="Briefed",P292="Drafting",P292="Design"),"IN PROGRESS",IF(OR(P292="Review",P292="Scheduled",P292="Published"),IF(OR(T292="",U292=""),"BLOCKED","READY"),"N/A")))</f>
        <v/>
      </c>
      <c r="R292" s="17">
        <f>IF(M292="","",M292-TODAY())</f>
        <v/>
      </c>
      <c r="S292" s="17">
        <f>IF(D292="","",IF(OR(P292="Published",P292="Cancelled"),"CLOSED",IF(M292="","NO DATE",IF(R292&lt;0,"OVERDUE",IF(R292&lt;=3,"DUE SOON","ON TRACK")))))</f>
        <v/>
      </c>
      <c r="T292" s="16" t="n"/>
      <c r="U292" s="16" t="n"/>
      <c r="V292" s="16" t="n"/>
      <c r="W292" s="16" t="n"/>
      <c r="X292" s="16" t="n"/>
    </row>
    <row r="293" ht="38" customHeight="1">
      <c r="A293" s="17">
        <f>IF(D293="","","CT-"&amp;TEXT(ROW()-6,"0000"))</f>
        <v/>
      </c>
      <c r="B293" s="16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16" t="n"/>
      <c r="L293" s="16" t="n"/>
      <c r="M293" s="18" t="n"/>
      <c r="N293" s="16" t="n"/>
      <c r="O293" s="16" t="n"/>
      <c r="P293" s="16" t="n"/>
      <c r="Q293" s="17">
        <f>IF(D293="","",IF(OR(P293="Idea",P293="Briefed",P293="Drafting",P293="Design"),"IN PROGRESS",IF(OR(P293="Review",P293="Scheduled",P293="Published"),IF(OR(T293="",U293=""),"BLOCKED","READY"),"N/A")))</f>
        <v/>
      </c>
      <c r="R293" s="17">
        <f>IF(M293="","",M293-TODAY())</f>
        <v/>
      </c>
      <c r="S293" s="17">
        <f>IF(D293="","",IF(OR(P293="Published",P293="Cancelled"),"CLOSED",IF(M293="","NO DATE",IF(R293&lt;0,"OVERDUE",IF(R293&lt;=3,"DUE SOON","ON TRACK")))))</f>
        <v/>
      </c>
      <c r="T293" s="16" t="n"/>
      <c r="U293" s="16" t="n"/>
      <c r="V293" s="16" t="n"/>
      <c r="W293" s="16" t="n"/>
      <c r="X293" s="16" t="n"/>
    </row>
    <row r="294" ht="38" customHeight="1">
      <c r="A294" s="17">
        <f>IF(D294="","","CT-"&amp;TEXT(ROW()-6,"0000"))</f>
        <v/>
      </c>
      <c r="B294" s="16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16" t="n"/>
      <c r="L294" s="16" t="n"/>
      <c r="M294" s="18" t="n"/>
      <c r="N294" s="16" t="n"/>
      <c r="O294" s="16" t="n"/>
      <c r="P294" s="16" t="n"/>
      <c r="Q294" s="17">
        <f>IF(D294="","",IF(OR(P294="Idea",P294="Briefed",P294="Drafting",P294="Design"),"IN PROGRESS",IF(OR(P294="Review",P294="Scheduled",P294="Published"),IF(OR(T294="",U294=""),"BLOCKED","READY"),"N/A")))</f>
        <v/>
      </c>
      <c r="R294" s="17">
        <f>IF(M294="","",M294-TODAY())</f>
        <v/>
      </c>
      <c r="S294" s="17">
        <f>IF(D294="","",IF(OR(P294="Published",P294="Cancelled"),"CLOSED",IF(M294="","NO DATE",IF(R294&lt;0,"OVERDUE",IF(R294&lt;=3,"DUE SOON","ON TRACK")))))</f>
        <v/>
      </c>
      <c r="T294" s="16" t="n"/>
      <c r="U294" s="16" t="n"/>
      <c r="V294" s="16" t="n"/>
      <c r="W294" s="16" t="n"/>
      <c r="X294" s="16" t="n"/>
    </row>
    <row r="295" ht="38" customHeight="1">
      <c r="A295" s="17">
        <f>IF(D295="","","CT-"&amp;TEXT(ROW()-6,"0000"))</f>
        <v/>
      </c>
      <c r="B295" s="16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16" t="n"/>
      <c r="L295" s="16" t="n"/>
      <c r="M295" s="18" t="n"/>
      <c r="N295" s="16" t="n"/>
      <c r="O295" s="16" t="n"/>
      <c r="P295" s="16" t="n"/>
      <c r="Q295" s="17">
        <f>IF(D295="","",IF(OR(P295="Idea",P295="Briefed",P295="Drafting",P295="Design"),"IN PROGRESS",IF(OR(P295="Review",P295="Scheduled",P295="Published"),IF(OR(T295="",U295=""),"BLOCKED","READY"),"N/A")))</f>
        <v/>
      </c>
      <c r="R295" s="17">
        <f>IF(M295="","",M295-TODAY())</f>
        <v/>
      </c>
      <c r="S295" s="17">
        <f>IF(D295="","",IF(OR(P295="Published",P295="Cancelled"),"CLOSED",IF(M295="","NO DATE",IF(R295&lt;0,"OVERDUE",IF(R295&lt;=3,"DUE SOON","ON TRACK")))))</f>
        <v/>
      </c>
      <c r="T295" s="16" t="n"/>
      <c r="U295" s="16" t="n"/>
      <c r="V295" s="16" t="n"/>
      <c r="W295" s="16" t="n"/>
      <c r="X295" s="16" t="n"/>
    </row>
    <row r="296" ht="38" customHeight="1">
      <c r="A296" s="17">
        <f>IF(D296="","","CT-"&amp;TEXT(ROW()-6,"0000"))</f>
        <v/>
      </c>
      <c r="B296" s="16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16" t="n"/>
      <c r="L296" s="16" t="n"/>
      <c r="M296" s="18" t="n"/>
      <c r="N296" s="16" t="n"/>
      <c r="O296" s="16" t="n"/>
      <c r="P296" s="16" t="n"/>
      <c r="Q296" s="17">
        <f>IF(D296="","",IF(OR(P296="Idea",P296="Briefed",P296="Drafting",P296="Design"),"IN PROGRESS",IF(OR(P296="Review",P296="Scheduled",P296="Published"),IF(OR(T296="",U296=""),"BLOCKED","READY"),"N/A")))</f>
        <v/>
      </c>
      <c r="R296" s="17">
        <f>IF(M296="","",M296-TODAY())</f>
        <v/>
      </c>
      <c r="S296" s="17">
        <f>IF(D296="","",IF(OR(P296="Published",P296="Cancelled"),"CLOSED",IF(M296="","NO DATE",IF(R296&lt;0,"OVERDUE",IF(R296&lt;=3,"DUE SOON","ON TRACK")))))</f>
        <v/>
      </c>
      <c r="T296" s="16" t="n"/>
      <c r="U296" s="16" t="n"/>
      <c r="V296" s="16" t="n"/>
      <c r="W296" s="16" t="n"/>
      <c r="X296" s="16" t="n"/>
    </row>
    <row r="297" ht="38" customHeight="1">
      <c r="A297" s="17">
        <f>IF(D297="","","CT-"&amp;TEXT(ROW()-6,"0000"))</f>
        <v/>
      </c>
      <c r="B297" s="16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16" t="n"/>
      <c r="L297" s="16" t="n"/>
      <c r="M297" s="18" t="n"/>
      <c r="N297" s="16" t="n"/>
      <c r="O297" s="16" t="n"/>
      <c r="P297" s="16" t="n"/>
      <c r="Q297" s="17">
        <f>IF(D297="","",IF(OR(P297="Idea",P297="Briefed",P297="Drafting",P297="Design"),"IN PROGRESS",IF(OR(P297="Review",P297="Scheduled",P297="Published"),IF(OR(T297="",U297=""),"BLOCKED","READY"),"N/A")))</f>
        <v/>
      </c>
      <c r="R297" s="17">
        <f>IF(M297="","",M297-TODAY())</f>
        <v/>
      </c>
      <c r="S297" s="17">
        <f>IF(D297="","",IF(OR(P297="Published",P297="Cancelled"),"CLOSED",IF(M297="","NO DATE",IF(R297&lt;0,"OVERDUE",IF(R297&lt;=3,"DUE SOON","ON TRACK")))))</f>
        <v/>
      </c>
      <c r="T297" s="16" t="n"/>
      <c r="U297" s="16" t="n"/>
      <c r="V297" s="16" t="n"/>
      <c r="W297" s="16" t="n"/>
      <c r="X297" s="16" t="n"/>
    </row>
    <row r="298" ht="38" customHeight="1">
      <c r="A298" s="17">
        <f>IF(D298="","","CT-"&amp;TEXT(ROW()-6,"0000"))</f>
        <v/>
      </c>
      <c r="B298" s="16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16" t="n"/>
      <c r="L298" s="16" t="n"/>
      <c r="M298" s="18" t="n"/>
      <c r="N298" s="16" t="n"/>
      <c r="O298" s="16" t="n"/>
      <c r="P298" s="16" t="n"/>
      <c r="Q298" s="17">
        <f>IF(D298="","",IF(OR(P298="Idea",P298="Briefed",P298="Drafting",P298="Design"),"IN PROGRESS",IF(OR(P298="Review",P298="Scheduled",P298="Published"),IF(OR(T298="",U298=""),"BLOCKED","READY"),"N/A")))</f>
        <v/>
      </c>
      <c r="R298" s="17">
        <f>IF(M298="","",M298-TODAY())</f>
        <v/>
      </c>
      <c r="S298" s="17">
        <f>IF(D298="","",IF(OR(P298="Published",P298="Cancelled"),"CLOSED",IF(M298="","NO DATE",IF(R298&lt;0,"OVERDUE",IF(R298&lt;=3,"DUE SOON","ON TRACK")))))</f>
        <v/>
      </c>
      <c r="T298" s="16" t="n"/>
      <c r="U298" s="16" t="n"/>
      <c r="V298" s="16" t="n"/>
      <c r="W298" s="16" t="n"/>
      <c r="X298" s="16" t="n"/>
    </row>
    <row r="299" ht="38" customHeight="1">
      <c r="A299" s="17">
        <f>IF(D299="","","CT-"&amp;TEXT(ROW()-6,"0000"))</f>
        <v/>
      </c>
      <c r="B299" s="16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16" t="n"/>
      <c r="L299" s="16" t="n"/>
      <c r="M299" s="18" t="n"/>
      <c r="N299" s="16" t="n"/>
      <c r="O299" s="16" t="n"/>
      <c r="P299" s="16" t="n"/>
      <c r="Q299" s="17">
        <f>IF(D299="","",IF(OR(P299="Idea",P299="Briefed",P299="Drafting",P299="Design"),"IN PROGRESS",IF(OR(P299="Review",P299="Scheduled",P299="Published"),IF(OR(T299="",U299=""),"BLOCKED","READY"),"N/A")))</f>
        <v/>
      </c>
      <c r="R299" s="17">
        <f>IF(M299="","",M299-TODAY())</f>
        <v/>
      </c>
      <c r="S299" s="17">
        <f>IF(D299="","",IF(OR(P299="Published",P299="Cancelled"),"CLOSED",IF(M299="","NO DATE",IF(R299&lt;0,"OVERDUE",IF(R299&lt;=3,"DUE SOON","ON TRACK")))))</f>
        <v/>
      </c>
      <c r="T299" s="16" t="n"/>
      <c r="U299" s="16" t="n"/>
      <c r="V299" s="16" t="n"/>
      <c r="W299" s="16" t="n"/>
      <c r="X299" s="16" t="n"/>
    </row>
    <row r="300" ht="38" customHeight="1">
      <c r="A300" s="17">
        <f>IF(D300="","","CT-"&amp;TEXT(ROW()-6,"0000"))</f>
        <v/>
      </c>
      <c r="B300" s="16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16" t="n"/>
      <c r="L300" s="16" t="n"/>
      <c r="M300" s="18" t="n"/>
      <c r="N300" s="16" t="n"/>
      <c r="O300" s="16" t="n"/>
      <c r="P300" s="16" t="n"/>
      <c r="Q300" s="17">
        <f>IF(D300="","",IF(OR(P300="Idea",P300="Briefed",P300="Drafting",P300="Design"),"IN PROGRESS",IF(OR(P300="Review",P300="Scheduled",P300="Published"),IF(OR(T300="",U300=""),"BLOCKED","READY"),"N/A")))</f>
        <v/>
      </c>
      <c r="R300" s="17">
        <f>IF(M300="","",M300-TODAY())</f>
        <v/>
      </c>
      <c r="S300" s="17">
        <f>IF(D300="","",IF(OR(P300="Published",P300="Cancelled"),"CLOSED",IF(M300="","NO DATE",IF(R300&lt;0,"OVERDUE",IF(R300&lt;=3,"DUE SOON","ON TRACK")))))</f>
        <v/>
      </c>
      <c r="T300" s="16" t="n"/>
      <c r="U300" s="16" t="n"/>
      <c r="V300" s="16" t="n"/>
      <c r="W300" s="16" t="n"/>
      <c r="X300" s="16" t="n"/>
    </row>
    <row r="301" ht="38" customHeight="1">
      <c r="A301" s="17">
        <f>IF(D301="","","CT-"&amp;TEXT(ROW()-6,"0000"))</f>
        <v/>
      </c>
      <c r="B301" s="16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16" t="n"/>
      <c r="L301" s="16" t="n"/>
      <c r="M301" s="18" t="n"/>
      <c r="N301" s="16" t="n"/>
      <c r="O301" s="16" t="n"/>
      <c r="P301" s="16" t="n"/>
      <c r="Q301" s="17">
        <f>IF(D301="","",IF(OR(P301="Idea",P301="Briefed",P301="Drafting",P301="Design"),"IN PROGRESS",IF(OR(P301="Review",P301="Scheduled",P301="Published"),IF(OR(T301="",U301=""),"BLOCKED","READY"),"N/A")))</f>
        <v/>
      </c>
      <c r="R301" s="17">
        <f>IF(M301="","",M301-TODAY())</f>
        <v/>
      </c>
      <c r="S301" s="17">
        <f>IF(D301="","",IF(OR(P301="Published",P301="Cancelled"),"CLOSED",IF(M301="","NO DATE",IF(R301&lt;0,"OVERDUE",IF(R301&lt;=3,"DUE SOON","ON TRACK")))))</f>
        <v/>
      </c>
      <c r="T301" s="16" t="n"/>
      <c r="U301" s="16" t="n"/>
      <c r="V301" s="16" t="n"/>
      <c r="W301" s="16" t="n"/>
      <c r="X301" s="16" t="n"/>
    </row>
    <row r="302" ht="38" customHeight="1">
      <c r="A302" s="17">
        <f>IF(D302="","","CT-"&amp;TEXT(ROW()-6,"0000"))</f>
        <v/>
      </c>
      <c r="B302" s="16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16" t="n"/>
      <c r="L302" s="16" t="n"/>
      <c r="M302" s="18" t="n"/>
      <c r="N302" s="16" t="n"/>
      <c r="O302" s="16" t="n"/>
      <c r="P302" s="16" t="n"/>
      <c r="Q302" s="17">
        <f>IF(D302="","",IF(OR(P302="Idea",P302="Briefed",P302="Drafting",P302="Design"),"IN PROGRESS",IF(OR(P302="Review",P302="Scheduled",P302="Published"),IF(OR(T302="",U302=""),"BLOCKED","READY"),"N/A")))</f>
        <v/>
      </c>
      <c r="R302" s="17">
        <f>IF(M302="","",M302-TODAY())</f>
        <v/>
      </c>
      <c r="S302" s="17">
        <f>IF(D302="","",IF(OR(P302="Published",P302="Cancelled"),"CLOSED",IF(M302="","NO DATE",IF(R302&lt;0,"OVERDUE",IF(R302&lt;=3,"DUE SOON","ON TRACK")))))</f>
        <v/>
      </c>
      <c r="T302" s="16" t="n"/>
      <c r="U302" s="16" t="n"/>
      <c r="V302" s="16" t="n"/>
      <c r="W302" s="16" t="n"/>
      <c r="X302" s="16" t="n"/>
    </row>
    <row r="303" ht="38" customHeight="1">
      <c r="A303" s="17">
        <f>IF(D303="","","CT-"&amp;TEXT(ROW()-6,"0000"))</f>
        <v/>
      </c>
      <c r="B303" s="16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16" t="n"/>
      <c r="L303" s="16" t="n"/>
      <c r="M303" s="18" t="n"/>
      <c r="N303" s="16" t="n"/>
      <c r="O303" s="16" t="n"/>
      <c r="P303" s="16" t="n"/>
      <c r="Q303" s="17">
        <f>IF(D303="","",IF(OR(P303="Idea",P303="Briefed",P303="Drafting",P303="Design"),"IN PROGRESS",IF(OR(P303="Review",P303="Scheduled",P303="Published"),IF(OR(T303="",U303=""),"BLOCKED","READY"),"N/A")))</f>
        <v/>
      </c>
      <c r="R303" s="17">
        <f>IF(M303="","",M303-TODAY())</f>
        <v/>
      </c>
      <c r="S303" s="17">
        <f>IF(D303="","",IF(OR(P303="Published",P303="Cancelled"),"CLOSED",IF(M303="","NO DATE",IF(R303&lt;0,"OVERDUE",IF(R303&lt;=3,"DUE SOON","ON TRACK")))))</f>
        <v/>
      </c>
      <c r="T303" s="16" t="n"/>
      <c r="U303" s="16" t="n"/>
      <c r="V303" s="16" t="n"/>
      <c r="W303" s="16" t="n"/>
      <c r="X303" s="16" t="n"/>
    </row>
    <row r="304" ht="38" customHeight="1">
      <c r="A304" s="17">
        <f>IF(D304="","","CT-"&amp;TEXT(ROW()-6,"0000"))</f>
        <v/>
      </c>
      <c r="B304" s="16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16" t="n"/>
      <c r="L304" s="16" t="n"/>
      <c r="M304" s="18" t="n"/>
      <c r="N304" s="16" t="n"/>
      <c r="O304" s="16" t="n"/>
      <c r="P304" s="16" t="n"/>
      <c r="Q304" s="17">
        <f>IF(D304="","",IF(OR(P304="Idea",P304="Briefed",P304="Drafting",P304="Design"),"IN PROGRESS",IF(OR(P304="Review",P304="Scheduled",P304="Published"),IF(OR(T304="",U304=""),"BLOCKED","READY"),"N/A")))</f>
        <v/>
      </c>
      <c r="R304" s="17">
        <f>IF(M304="","",M304-TODAY())</f>
        <v/>
      </c>
      <c r="S304" s="17">
        <f>IF(D304="","",IF(OR(P304="Published",P304="Cancelled"),"CLOSED",IF(M304="","NO DATE",IF(R304&lt;0,"OVERDUE",IF(R304&lt;=3,"DUE SOON","ON TRACK")))))</f>
        <v/>
      </c>
      <c r="T304" s="16" t="n"/>
      <c r="U304" s="16" t="n"/>
      <c r="V304" s="16" t="n"/>
      <c r="W304" s="16" t="n"/>
      <c r="X304" s="16" t="n"/>
    </row>
    <row r="305" ht="38" customHeight="1">
      <c r="A305" s="17">
        <f>IF(D305="","","CT-"&amp;TEXT(ROW()-6,"0000"))</f>
        <v/>
      </c>
      <c r="B305" s="16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16" t="n"/>
      <c r="L305" s="16" t="n"/>
      <c r="M305" s="18" t="n"/>
      <c r="N305" s="16" t="n"/>
      <c r="O305" s="16" t="n"/>
      <c r="P305" s="16" t="n"/>
      <c r="Q305" s="17">
        <f>IF(D305="","",IF(OR(P305="Idea",P305="Briefed",P305="Drafting",P305="Design"),"IN PROGRESS",IF(OR(P305="Review",P305="Scheduled",P305="Published"),IF(OR(T305="",U305=""),"BLOCKED","READY"),"N/A")))</f>
        <v/>
      </c>
      <c r="R305" s="17">
        <f>IF(M305="","",M305-TODAY())</f>
        <v/>
      </c>
      <c r="S305" s="17">
        <f>IF(D305="","",IF(OR(P305="Published",P305="Cancelled"),"CLOSED",IF(M305="","NO DATE",IF(R305&lt;0,"OVERDUE",IF(R305&lt;=3,"DUE SOON","ON TRACK")))))</f>
        <v/>
      </c>
      <c r="T305" s="16" t="n"/>
      <c r="U305" s="16" t="n"/>
      <c r="V305" s="16" t="n"/>
      <c r="W305" s="16" t="n"/>
      <c r="X305" s="16" t="n"/>
    </row>
    <row r="306" ht="38" customHeight="1">
      <c r="A306" s="17">
        <f>IF(D306="","","CT-"&amp;TEXT(ROW()-6,"0000"))</f>
        <v/>
      </c>
      <c r="B306" s="16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16" t="n"/>
      <c r="L306" s="16" t="n"/>
      <c r="M306" s="18" t="n"/>
      <c r="N306" s="16" t="n"/>
      <c r="O306" s="16" t="n"/>
      <c r="P306" s="16" t="n"/>
      <c r="Q306" s="17">
        <f>IF(D306="","",IF(OR(P306="Idea",P306="Briefed",P306="Drafting",P306="Design"),"IN PROGRESS",IF(OR(P306="Review",P306="Scheduled",P306="Published"),IF(OR(T306="",U306=""),"BLOCKED","READY"),"N/A")))</f>
        <v/>
      </c>
      <c r="R306" s="17">
        <f>IF(M306="","",M306-TODAY())</f>
        <v/>
      </c>
      <c r="S306" s="17">
        <f>IF(D306="","",IF(OR(P306="Published",P306="Cancelled"),"CLOSED",IF(M306="","NO DATE",IF(R306&lt;0,"OVERDUE",IF(R306&lt;=3,"DUE SOON","ON TRACK")))))</f>
        <v/>
      </c>
      <c r="T306" s="16" t="n"/>
      <c r="U306" s="16" t="n"/>
      <c r="V306" s="16" t="n"/>
      <c r="W306" s="16" t="n"/>
      <c r="X306" s="16" t="n"/>
    </row>
    <row r="307" ht="38" customHeight="1">
      <c r="A307" s="17">
        <f>IF(D307="","","CT-"&amp;TEXT(ROW()-6,"0000"))</f>
        <v/>
      </c>
      <c r="B307" s="16" t="n"/>
      <c r="C307" s="16" t="n"/>
      <c r="D307" s="16" t="n"/>
      <c r="E307" s="16" t="n"/>
      <c r="F307" s="16" t="n"/>
      <c r="G307" s="16" t="n"/>
      <c r="H307" s="16" t="n"/>
      <c r="I307" s="16" t="n"/>
      <c r="J307" s="16" t="n"/>
      <c r="K307" s="16" t="n"/>
      <c r="L307" s="16" t="n"/>
      <c r="M307" s="18" t="n"/>
      <c r="N307" s="16" t="n"/>
      <c r="O307" s="16" t="n"/>
      <c r="P307" s="16" t="n"/>
      <c r="Q307" s="17">
        <f>IF(D307="","",IF(OR(P307="Idea",P307="Briefed",P307="Drafting",P307="Design"),"IN PROGRESS",IF(OR(P307="Review",P307="Scheduled",P307="Published"),IF(OR(T307="",U307=""),"BLOCKED","READY"),"N/A")))</f>
        <v/>
      </c>
      <c r="R307" s="17">
        <f>IF(M307="","",M307-TODAY())</f>
        <v/>
      </c>
      <c r="S307" s="17">
        <f>IF(D307="","",IF(OR(P307="Published",P307="Cancelled"),"CLOSED",IF(M307="","NO DATE",IF(R307&lt;0,"OVERDUE",IF(R307&lt;=3,"DUE SOON","ON TRACK")))))</f>
        <v/>
      </c>
      <c r="T307" s="16" t="n"/>
      <c r="U307" s="16" t="n"/>
      <c r="V307" s="16" t="n"/>
      <c r="W307" s="16" t="n"/>
      <c r="X307" s="16" t="n"/>
    </row>
    <row r="308" ht="38" customHeight="1">
      <c r="A308" s="17">
        <f>IF(D308="","","CT-"&amp;TEXT(ROW()-6,"0000"))</f>
        <v/>
      </c>
      <c r="B308" s="16" t="n"/>
      <c r="C308" s="16" t="n"/>
      <c r="D308" s="16" t="n"/>
      <c r="E308" s="16" t="n"/>
      <c r="F308" s="16" t="n"/>
      <c r="G308" s="16" t="n"/>
      <c r="H308" s="16" t="n"/>
      <c r="I308" s="16" t="n"/>
      <c r="J308" s="16" t="n"/>
      <c r="K308" s="16" t="n"/>
      <c r="L308" s="16" t="n"/>
      <c r="M308" s="18" t="n"/>
      <c r="N308" s="16" t="n"/>
      <c r="O308" s="16" t="n"/>
      <c r="P308" s="16" t="n"/>
      <c r="Q308" s="17">
        <f>IF(D308="","",IF(OR(P308="Idea",P308="Briefed",P308="Drafting",P308="Design"),"IN PROGRESS",IF(OR(P308="Review",P308="Scheduled",P308="Published"),IF(OR(T308="",U308=""),"BLOCKED","READY"),"N/A")))</f>
        <v/>
      </c>
      <c r="R308" s="17">
        <f>IF(M308="","",M308-TODAY())</f>
        <v/>
      </c>
      <c r="S308" s="17">
        <f>IF(D308="","",IF(OR(P308="Published",P308="Cancelled"),"CLOSED",IF(M308="","NO DATE",IF(R308&lt;0,"OVERDUE",IF(R308&lt;=3,"DUE SOON","ON TRACK")))))</f>
        <v/>
      </c>
      <c r="T308" s="16" t="n"/>
      <c r="U308" s="16" t="n"/>
      <c r="V308" s="16" t="n"/>
      <c r="W308" s="16" t="n"/>
      <c r="X308" s="16" t="n"/>
    </row>
    <row r="309" ht="38" customHeight="1">
      <c r="A309" s="17">
        <f>IF(D309="","","CT-"&amp;TEXT(ROW()-6,"0000"))</f>
        <v/>
      </c>
      <c r="B309" s="16" t="n"/>
      <c r="C309" s="16" t="n"/>
      <c r="D309" s="16" t="n"/>
      <c r="E309" s="16" t="n"/>
      <c r="F309" s="16" t="n"/>
      <c r="G309" s="16" t="n"/>
      <c r="H309" s="16" t="n"/>
      <c r="I309" s="16" t="n"/>
      <c r="J309" s="16" t="n"/>
      <c r="K309" s="16" t="n"/>
      <c r="L309" s="16" t="n"/>
      <c r="M309" s="18" t="n"/>
      <c r="N309" s="16" t="n"/>
      <c r="O309" s="16" t="n"/>
      <c r="P309" s="16" t="n"/>
      <c r="Q309" s="17">
        <f>IF(D309="","",IF(OR(P309="Idea",P309="Briefed",P309="Drafting",P309="Design"),"IN PROGRESS",IF(OR(P309="Review",P309="Scheduled",P309="Published"),IF(OR(T309="",U309=""),"BLOCKED","READY"),"N/A")))</f>
        <v/>
      </c>
      <c r="R309" s="17">
        <f>IF(M309="","",M309-TODAY())</f>
        <v/>
      </c>
      <c r="S309" s="17">
        <f>IF(D309="","",IF(OR(P309="Published",P309="Cancelled"),"CLOSED",IF(M309="","NO DATE",IF(R309&lt;0,"OVERDUE",IF(R309&lt;=3,"DUE SOON","ON TRACK")))))</f>
        <v/>
      </c>
      <c r="T309" s="16" t="n"/>
      <c r="U309" s="16" t="n"/>
      <c r="V309" s="16" t="n"/>
      <c r="W309" s="16" t="n"/>
      <c r="X309" s="16" t="n"/>
    </row>
    <row r="310" ht="38" customHeight="1">
      <c r="A310" s="17">
        <f>IF(D310="","","CT-"&amp;TEXT(ROW()-6,"0000"))</f>
        <v/>
      </c>
      <c r="B310" s="16" t="n"/>
      <c r="C310" s="16" t="n"/>
      <c r="D310" s="16" t="n"/>
      <c r="E310" s="16" t="n"/>
      <c r="F310" s="16" t="n"/>
      <c r="G310" s="16" t="n"/>
      <c r="H310" s="16" t="n"/>
      <c r="I310" s="16" t="n"/>
      <c r="J310" s="16" t="n"/>
      <c r="K310" s="16" t="n"/>
      <c r="L310" s="16" t="n"/>
      <c r="M310" s="18" t="n"/>
      <c r="N310" s="16" t="n"/>
      <c r="O310" s="16" t="n"/>
      <c r="P310" s="16" t="n"/>
      <c r="Q310" s="17">
        <f>IF(D310="","",IF(OR(P310="Idea",P310="Briefed",P310="Drafting",P310="Design"),"IN PROGRESS",IF(OR(P310="Review",P310="Scheduled",P310="Published"),IF(OR(T310="",U310=""),"BLOCKED","READY"),"N/A")))</f>
        <v/>
      </c>
      <c r="R310" s="17">
        <f>IF(M310="","",M310-TODAY())</f>
        <v/>
      </c>
      <c r="S310" s="17">
        <f>IF(D310="","",IF(OR(P310="Published",P310="Cancelled"),"CLOSED",IF(M310="","NO DATE",IF(R310&lt;0,"OVERDUE",IF(R310&lt;=3,"DUE SOON","ON TRACK")))))</f>
        <v/>
      </c>
      <c r="T310" s="16" t="n"/>
      <c r="U310" s="16" t="n"/>
      <c r="V310" s="16" t="n"/>
      <c r="W310" s="16" t="n"/>
      <c r="X310" s="16" t="n"/>
    </row>
    <row r="311" ht="38" customHeight="1">
      <c r="A311" s="17">
        <f>IF(D311="","","CT-"&amp;TEXT(ROW()-6,"0000"))</f>
        <v/>
      </c>
      <c r="B311" s="16" t="n"/>
      <c r="C311" s="16" t="n"/>
      <c r="D311" s="16" t="n"/>
      <c r="E311" s="16" t="n"/>
      <c r="F311" s="16" t="n"/>
      <c r="G311" s="16" t="n"/>
      <c r="H311" s="16" t="n"/>
      <c r="I311" s="16" t="n"/>
      <c r="J311" s="16" t="n"/>
      <c r="K311" s="16" t="n"/>
      <c r="L311" s="16" t="n"/>
      <c r="M311" s="18" t="n"/>
      <c r="N311" s="16" t="n"/>
      <c r="O311" s="16" t="n"/>
      <c r="P311" s="16" t="n"/>
      <c r="Q311" s="17">
        <f>IF(D311="","",IF(OR(P311="Idea",P311="Briefed",P311="Drafting",P311="Design"),"IN PROGRESS",IF(OR(P311="Review",P311="Scheduled",P311="Published"),IF(OR(T311="",U311=""),"BLOCKED","READY"),"N/A")))</f>
        <v/>
      </c>
      <c r="R311" s="17">
        <f>IF(M311="","",M311-TODAY())</f>
        <v/>
      </c>
      <c r="S311" s="17">
        <f>IF(D311="","",IF(OR(P311="Published",P311="Cancelled"),"CLOSED",IF(M311="","NO DATE",IF(R311&lt;0,"OVERDUE",IF(R311&lt;=3,"DUE SOON","ON TRACK")))))</f>
        <v/>
      </c>
      <c r="T311" s="16" t="n"/>
      <c r="U311" s="16" t="n"/>
      <c r="V311" s="16" t="n"/>
      <c r="W311" s="16" t="n"/>
      <c r="X311" s="16" t="n"/>
    </row>
    <row r="312" ht="38" customHeight="1">
      <c r="A312" s="17">
        <f>IF(D312="","","CT-"&amp;TEXT(ROW()-6,"0000"))</f>
        <v/>
      </c>
      <c r="B312" s="16" t="n"/>
      <c r="C312" s="16" t="n"/>
      <c r="D312" s="16" t="n"/>
      <c r="E312" s="16" t="n"/>
      <c r="F312" s="16" t="n"/>
      <c r="G312" s="16" t="n"/>
      <c r="H312" s="16" t="n"/>
      <c r="I312" s="16" t="n"/>
      <c r="J312" s="16" t="n"/>
      <c r="K312" s="16" t="n"/>
      <c r="L312" s="16" t="n"/>
      <c r="M312" s="18" t="n"/>
      <c r="N312" s="16" t="n"/>
      <c r="O312" s="16" t="n"/>
      <c r="P312" s="16" t="n"/>
      <c r="Q312" s="17">
        <f>IF(D312="","",IF(OR(P312="Idea",P312="Briefed",P312="Drafting",P312="Design"),"IN PROGRESS",IF(OR(P312="Review",P312="Scheduled",P312="Published"),IF(OR(T312="",U312=""),"BLOCKED","READY"),"N/A")))</f>
        <v/>
      </c>
      <c r="R312" s="17">
        <f>IF(M312="","",M312-TODAY())</f>
        <v/>
      </c>
      <c r="S312" s="17">
        <f>IF(D312="","",IF(OR(P312="Published",P312="Cancelled"),"CLOSED",IF(M312="","NO DATE",IF(R312&lt;0,"OVERDUE",IF(R312&lt;=3,"DUE SOON","ON TRACK")))))</f>
        <v/>
      </c>
      <c r="T312" s="16" t="n"/>
      <c r="U312" s="16" t="n"/>
      <c r="V312" s="16" t="n"/>
      <c r="W312" s="16" t="n"/>
      <c r="X312" s="16" t="n"/>
    </row>
    <row r="313" ht="38" customHeight="1">
      <c r="A313" s="17">
        <f>IF(D313="","","CT-"&amp;TEXT(ROW()-6,"0000"))</f>
        <v/>
      </c>
      <c r="B313" s="16" t="n"/>
      <c r="C313" s="16" t="n"/>
      <c r="D313" s="16" t="n"/>
      <c r="E313" s="16" t="n"/>
      <c r="F313" s="16" t="n"/>
      <c r="G313" s="16" t="n"/>
      <c r="H313" s="16" t="n"/>
      <c r="I313" s="16" t="n"/>
      <c r="J313" s="16" t="n"/>
      <c r="K313" s="16" t="n"/>
      <c r="L313" s="16" t="n"/>
      <c r="M313" s="18" t="n"/>
      <c r="N313" s="16" t="n"/>
      <c r="O313" s="16" t="n"/>
      <c r="P313" s="16" t="n"/>
      <c r="Q313" s="17">
        <f>IF(D313="","",IF(OR(P313="Idea",P313="Briefed",P313="Drafting",P313="Design"),"IN PROGRESS",IF(OR(P313="Review",P313="Scheduled",P313="Published"),IF(OR(T313="",U313=""),"BLOCKED","READY"),"N/A")))</f>
        <v/>
      </c>
      <c r="R313" s="17">
        <f>IF(M313="","",M313-TODAY())</f>
        <v/>
      </c>
      <c r="S313" s="17">
        <f>IF(D313="","",IF(OR(P313="Published",P313="Cancelled"),"CLOSED",IF(M313="","NO DATE",IF(R313&lt;0,"OVERDUE",IF(R313&lt;=3,"DUE SOON","ON TRACK")))))</f>
        <v/>
      </c>
      <c r="T313" s="16" t="n"/>
      <c r="U313" s="16" t="n"/>
      <c r="V313" s="16" t="n"/>
      <c r="W313" s="16" t="n"/>
      <c r="X313" s="16" t="n"/>
    </row>
    <row r="314" ht="38" customHeight="1">
      <c r="A314" s="17">
        <f>IF(D314="","","CT-"&amp;TEXT(ROW()-6,"0000"))</f>
        <v/>
      </c>
      <c r="B314" s="16" t="n"/>
      <c r="C314" s="16" t="n"/>
      <c r="D314" s="16" t="n"/>
      <c r="E314" s="16" t="n"/>
      <c r="F314" s="16" t="n"/>
      <c r="G314" s="16" t="n"/>
      <c r="H314" s="16" t="n"/>
      <c r="I314" s="16" t="n"/>
      <c r="J314" s="16" t="n"/>
      <c r="K314" s="16" t="n"/>
      <c r="L314" s="16" t="n"/>
      <c r="M314" s="18" t="n"/>
      <c r="N314" s="16" t="n"/>
      <c r="O314" s="16" t="n"/>
      <c r="P314" s="16" t="n"/>
      <c r="Q314" s="17">
        <f>IF(D314="","",IF(OR(P314="Idea",P314="Briefed",P314="Drafting",P314="Design"),"IN PROGRESS",IF(OR(P314="Review",P314="Scheduled",P314="Published"),IF(OR(T314="",U314=""),"BLOCKED","READY"),"N/A")))</f>
        <v/>
      </c>
      <c r="R314" s="17">
        <f>IF(M314="","",M314-TODAY())</f>
        <v/>
      </c>
      <c r="S314" s="17">
        <f>IF(D314="","",IF(OR(P314="Published",P314="Cancelled"),"CLOSED",IF(M314="","NO DATE",IF(R314&lt;0,"OVERDUE",IF(R314&lt;=3,"DUE SOON","ON TRACK")))))</f>
        <v/>
      </c>
      <c r="T314" s="16" t="n"/>
      <c r="U314" s="16" t="n"/>
      <c r="V314" s="16" t="n"/>
      <c r="W314" s="16" t="n"/>
      <c r="X314" s="16" t="n"/>
    </row>
    <row r="315" ht="38" customHeight="1">
      <c r="A315" s="17">
        <f>IF(D315="","","CT-"&amp;TEXT(ROW()-6,"0000"))</f>
        <v/>
      </c>
      <c r="B315" s="16" t="n"/>
      <c r="C315" s="16" t="n"/>
      <c r="D315" s="16" t="n"/>
      <c r="E315" s="16" t="n"/>
      <c r="F315" s="16" t="n"/>
      <c r="G315" s="16" t="n"/>
      <c r="H315" s="16" t="n"/>
      <c r="I315" s="16" t="n"/>
      <c r="J315" s="16" t="n"/>
      <c r="K315" s="16" t="n"/>
      <c r="L315" s="16" t="n"/>
      <c r="M315" s="18" t="n"/>
      <c r="N315" s="16" t="n"/>
      <c r="O315" s="16" t="n"/>
      <c r="P315" s="16" t="n"/>
      <c r="Q315" s="17">
        <f>IF(D315="","",IF(OR(P315="Idea",P315="Briefed",P315="Drafting",P315="Design"),"IN PROGRESS",IF(OR(P315="Review",P315="Scheduled",P315="Published"),IF(OR(T315="",U315=""),"BLOCKED","READY"),"N/A")))</f>
        <v/>
      </c>
      <c r="R315" s="17">
        <f>IF(M315="","",M315-TODAY())</f>
        <v/>
      </c>
      <c r="S315" s="17">
        <f>IF(D315="","",IF(OR(P315="Published",P315="Cancelled"),"CLOSED",IF(M315="","NO DATE",IF(R315&lt;0,"OVERDUE",IF(R315&lt;=3,"DUE SOON","ON TRACK")))))</f>
        <v/>
      </c>
      <c r="T315" s="16" t="n"/>
      <c r="U315" s="16" t="n"/>
      <c r="V315" s="16" t="n"/>
      <c r="W315" s="16" t="n"/>
      <c r="X315" s="16" t="n"/>
    </row>
    <row r="316" ht="38" customHeight="1">
      <c r="A316" s="17">
        <f>IF(D316="","","CT-"&amp;TEXT(ROW()-6,"0000"))</f>
        <v/>
      </c>
      <c r="B316" s="16" t="n"/>
      <c r="C316" s="16" t="n"/>
      <c r="D316" s="16" t="n"/>
      <c r="E316" s="16" t="n"/>
      <c r="F316" s="16" t="n"/>
      <c r="G316" s="16" t="n"/>
      <c r="H316" s="16" t="n"/>
      <c r="I316" s="16" t="n"/>
      <c r="J316" s="16" t="n"/>
      <c r="K316" s="16" t="n"/>
      <c r="L316" s="16" t="n"/>
      <c r="M316" s="18" t="n"/>
      <c r="N316" s="16" t="n"/>
      <c r="O316" s="16" t="n"/>
      <c r="P316" s="16" t="n"/>
      <c r="Q316" s="17">
        <f>IF(D316="","",IF(OR(P316="Idea",P316="Briefed",P316="Drafting",P316="Design"),"IN PROGRESS",IF(OR(P316="Review",P316="Scheduled",P316="Published"),IF(OR(T316="",U316=""),"BLOCKED","READY"),"N/A")))</f>
        <v/>
      </c>
      <c r="R316" s="17">
        <f>IF(M316="","",M316-TODAY())</f>
        <v/>
      </c>
      <c r="S316" s="17">
        <f>IF(D316="","",IF(OR(P316="Published",P316="Cancelled"),"CLOSED",IF(M316="","NO DATE",IF(R316&lt;0,"OVERDUE",IF(R316&lt;=3,"DUE SOON","ON TRACK")))))</f>
        <v/>
      </c>
      <c r="T316" s="16" t="n"/>
      <c r="U316" s="16" t="n"/>
      <c r="V316" s="16" t="n"/>
      <c r="W316" s="16" t="n"/>
      <c r="X316" s="16" t="n"/>
    </row>
    <row r="317" ht="38" customHeight="1">
      <c r="A317" s="17">
        <f>IF(D317="","","CT-"&amp;TEXT(ROW()-6,"0000"))</f>
        <v/>
      </c>
      <c r="B317" s="16" t="n"/>
      <c r="C317" s="16" t="n"/>
      <c r="D317" s="16" t="n"/>
      <c r="E317" s="16" t="n"/>
      <c r="F317" s="16" t="n"/>
      <c r="G317" s="16" t="n"/>
      <c r="H317" s="16" t="n"/>
      <c r="I317" s="16" t="n"/>
      <c r="J317" s="16" t="n"/>
      <c r="K317" s="16" t="n"/>
      <c r="L317" s="16" t="n"/>
      <c r="M317" s="18" t="n"/>
      <c r="N317" s="16" t="n"/>
      <c r="O317" s="16" t="n"/>
      <c r="P317" s="16" t="n"/>
      <c r="Q317" s="17">
        <f>IF(D317="","",IF(OR(P317="Idea",P317="Briefed",P317="Drafting",P317="Design"),"IN PROGRESS",IF(OR(P317="Review",P317="Scheduled",P317="Published"),IF(OR(T317="",U317=""),"BLOCKED","READY"),"N/A")))</f>
        <v/>
      </c>
      <c r="R317" s="17">
        <f>IF(M317="","",M317-TODAY())</f>
        <v/>
      </c>
      <c r="S317" s="17">
        <f>IF(D317="","",IF(OR(P317="Published",P317="Cancelled"),"CLOSED",IF(M317="","NO DATE",IF(R317&lt;0,"OVERDUE",IF(R317&lt;=3,"DUE SOON","ON TRACK")))))</f>
        <v/>
      </c>
      <c r="T317" s="16" t="n"/>
      <c r="U317" s="16" t="n"/>
      <c r="V317" s="16" t="n"/>
      <c r="W317" s="16" t="n"/>
      <c r="X317" s="16" t="n"/>
    </row>
    <row r="318" ht="38" customHeight="1">
      <c r="A318" s="17">
        <f>IF(D318="","","CT-"&amp;TEXT(ROW()-6,"0000"))</f>
        <v/>
      </c>
      <c r="B318" s="16" t="n"/>
      <c r="C318" s="16" t="n"/>
      <c r="D318" s="16" t="n"/>
      <c r="E318" s="16" t="n"/>
      <c r="F318" s="16" t="n"/>
      <c r="G318" s="16" t="n"/>
      <c r="H318" s="16" t="n"/>
      <c r="I318" s="16" t="n"/>
      <c r="J318" s="16" t="n"/>
      <c r="K318" s="16" t="n"/>
      <c r="L318" s="16" t="n"/>
      <c r="M318" s="18" t="n"/>
      <c r="N318" s="16" t="n"/>
      <c r="O318" s="16" t="n"/>
      <c r="P318" s="16" t="n"/>
      <c r="Q318" s="17">
        <f>IF(D318="","",IF(OR(P318="Idea",P318="Briefed",P318="Drafting",P318="Design"),"IN PROGRESS",IF(OR(P318="Review",P318="Scheduled",P318="Published"),IF(OR(T318="",U318=""),"BLOCKED","READY"),"N/A")))</f>
        <v/>
      </c>
      <c r="R318" s="17">
        <f>IF(M318="","",M318-TODAY())</f>
        <v/>
      </c>
      <c r="S318" s="17">
        <f>IF(D318="","",IF(OR(P318="Published",P318="Cancelled"),"CLOSED",IF(M318="","NO DATE",IF(R318&lt;0,"OVERDUE",IF(R318&lt;=3,"DUE SOON","ON TRACK")))))</f>
        <v/>
      </c>
      <c r="T318" s="16" t="n"/>
      <c r="U318" s="16" t="n"/>
      <c r="V318" s="16" t="n"/>
      <c r="W318" s="16" t="n"/>
      <c r="X318" s="16" t="n"/>
    </row>
    <row r="319" ht="38" customHeight="1">
      <c r="A319" s="17">
        <f>IF(D319="","","CT-"&amp;TEXT(ROW()-6,"0000"))</f>
        <v/>
      </c>
      <c r="B319" s="16" t="n"/>
      <c r="C319" s="16" t="n"/>
      <c r="D319" s="16" t="n"/>
      <c r="E319" s="16" t="n"/>
      <c r="F319" s="16" t="n"/>
      <c r="G319" s="16" t="n"/>
      <c r="H319" s="16" t="n"/>
      <c r="I319" s="16" t="n"/>
      <c r="J319" s="16" t="n"/>
      <c r="K319" s="16" t="n"/>
      <c r="L319" s="16" t="n"/>
      <c r="M319" s="18" t="n"/>
      <c r="N319" s="16" t="n"/>
      <c r="O319" s="16" t="n"/>
      <c r="P319" s="16" t="n"/>
      <c r="Q319" s="17">
        <f>IF(D319="","",IF(OR(P319="Idea",P319="Briefed",P319="Drafting",P319="Design"),"IN PROGRESS",IF(OR(P319="Review",P319="Scheduled",P319="Published"),IF(OR(T319="",U319=""),"BLOCKED","READY"),"N/A")))</f>
        <v/>
      </c>
      <c r="R319" s="17">
        <f>IF(M319="","",M319-TODAY())</f>
        <v/>
      </c>
      <c r="S319" s="17">
        <f>IF(D319="","",IF(OR(P319="Published",P319="Cancelled"),"CLOSED",IF(M319="","NO DATE",IF(R319&lt;0,"OVERDUE",IF(R319&lt;=3,"DUE SOON","ON TRACK")))))</f>
        <v/>
      </c>
      <c r="T319" s="16" t="n"/>
      <c r="U319" s="16" t="n"/>
      <c r="V319" s="16" t="n"/>
      <c r="W319" s="16" t="n"/>
      <c r="X319" s="16" t="n"/>
    </row>
    <row r="320" ht="38" customHeight="1">
      <c r="A320" s="17">
        <f>IF(D320="","","CT-"&amp;TEXT(ROW()-6,"0000"))</f>
        <v/>
      </c>
      <c r="B320" s="16" t="n"/>
      <c r="C320" s="16" t="n"/>
      <c r="D320" s="16" t="n"/>
      <c r="E320" s="16" t="n"/>
      <c r="F320" s="16" t="n"/>
      <c r="G320" s="16" t="n"/>
      <c r="H320" s="16" t="n"/>
      <c r="I320" s="16" t="n"/>
      <c r="J320" s="16" t="n"/>
      <c r="K320" s="16" t="n"/>
      <c r="L320" s="16" t="n"/>
      <c r="M320" s="18" t="n"/>
      <c r="N320" s="16" t="n"/>
      <c r="O320" s="16" t="n"/>
      <c r="P320" s="16" t="n"/>
      <c r="Q320" s="17">
        <f>IF(D320="","",IF(OR(P320="Idea",P320="Briefed",P320="Drafting",P320="Design"),"IN PROGRESS",IF(OR(P320="Review",P320="Scheduled",P320="Published"),IF(OR(T320="",U320=""),"BLOCKED","READY"),"N/A")))</f>
        <v/>
      </c>
      <c r="R320" s="17">
        <f>IF(M320="","",M320-TODAY())</f>
        <v/>
      </c>
      <c r="S320" s="17">
        <f>IF(D320="","",IF(OR(P320="Published",P320="Cancelled"),"CLOSED",IF(M320="","NO DATE",IF(R320&lt;0,"OVERDUE",IF(R320&lt;=3,"DUE SOON","ON TRACK")))))</f>
        <v/>
      </c>
      <c r="T320" s="16" t="n"/>
      <c r="U320" s="16" t="n"/>
      <c r="V320" s="16" t="n"/>
      <c r="W320" s="16" t="n"/>
      <c r="X320" s="16" t="n"/>
    </row>
    <row r="321" ht="38" customHeight="1">
      <c r="A321" s="17">
        <f>IF(D321="","","CT-"&amp;TEXT(ROW()-6,"0000"))</f>
        <v/>
      </c>
      <c r="B321" s="16" t="n"/>
      <c r="C321" s="16" t="n"/>
      <c r="D321" s="16" t="n"/>
      <c r="E321" s="16" t="n"/>
      <c r="F321" s="16" t="n"/>
      <c r="G321" s="16" t="n"/>
      <c r="H321" s="16" t="n"/>
      <c r="I321" s="16" t="n"/>
      <c r="J321" s="16" t="n"/>
      <c r="K321" s="16" t="n"/>
      <c r="L321" s="16" t="n"/>
      <c r="M321" s="18" t="n"/>
      <c r="N321" s="16" t="n"/>
      <c r="O321" s="16" t="n"/>
      <c r="P321" s="16" t="n"/>
      <c r="Q321" s="17">
        <f>IF(D321="","",IF(OR(P321="Idea",P321="Briefed",P321="Drafting",P321="Design"),"IN PROGRESS",IF(OR(P321="Review",P321="Scheduled",P321="Published"),IF(OR(T321="",U321=""),"BLOCKED","READY"),"N/A")))</f>
        <v/>
      </c>
      <c r="R321" s="17">
        <f>IF(M321="","",M321-TODAY())</f>
        <v/>
      </c>
      <c r="S321" s="17">
        <f>IF(D321="","",IF(OR(P321="Published",P321="Cancelled"),"CLOSED",IF(M321="","NO DATE",IF(R321&lt;0,"OVERDUE",IF(R321&lt;=3,"DUE SOON","ON TRACK")))))</f>
        <v/>
      </c>
      <c r="T321" s="16" t="n"/>
      <c r="U321" s="16" t="n"/>
      <c r="V321" s="16" t="n"/>
      <c r="W321" s="16" t="n"/>
      <c r="X321" s="16" t="n"/>
    </row>
    <row r="322" ht="38" customHeight="1">
      <c r="A322" s="17">
        <f>IF(D322="","","CT-"&amp;TEXT(ROW()-6,"0000"))</f>
        <v/>
      </c>
      <c r="B322" s="16" t="n"/>
      <c r="C322" s="16" t="n"/>
      <c r="D322" s="16" t="n"/>
      <c r="E322" s="16" t="n"/>
      <c r="F322" s="16" t="n"/>
      <c r="G322" s="16" t="n"/>
      <c r="H322" s="16" t="n"/>
      <c r="I322" s="16" t="n"/>
      <c r="J322" s="16" t="n"/>
      <c r="K322" s="16" t="n"/>
      <c r="L322" s="16" t="n"/>
      <c r="M322" s="18" t="n"/>
      <c r="N322" s="16" t="n"/>
      <c r="O322" s="16" t="n"/>
      <c r="P322" s="16" t="n"/>
      <c r="Q322" s="17">
        <f>IF(D322="","",IF(OR(P322="Idea",P322="Briefed",P322="Drafting",P322="Design"),"IN PROGRESS",IF(OR(P322="Review",P322="Scheduled",P322="Published"),IF(OR(T322="",U322=""),"BLOCKED","READY"),"N/A")))</f>
        <v/>
      </c>
      <c r="R322" s="17">
        <f>IF(M322="","",M322-TODAY())</f>
        <v/>
      </c>
      <c r="S322" s="17">
        <f>IF(D322="","",IF(OR(P322="Published",P322="Cancelled"),"CLOSED",IF(M322="","NO DATE",IF(R322&lt;0,"OVERDUE",IF(R322&lt;=3,"DUE SOON","ON TRACK")))))</f>
        <v/>
      </c>
      <c r="T322" s="16" t="n"/>
      <c r="U322" s="16" t="n"/>
      <c r="V322" s="16" t="n"/>
      <c r="W322" s="16" t="n"/>
      <c r="X322" s="16" t="n"/>
    </row>
    <row r="323" ht="38" customHeight="1">
      <c r="A323" s="17">
        <f>IF(D323="","","CT-"&amp;TEXT(ROW()-6,"0000"))</f>
        <v/>
      </c>
      <c r="B323" s="16" t="n"/>
      <c r="C323" s="16" t="n"/>
      <c r="D323" s="16" t="n"/>
      <c r="E323" s="16" t="n"/>
      <c r="F323" s="16" t="n"/>
      <c r="G323" s="16" t="n"/>
      <c r="H323" s="16" t="n"/>
      <c r="I323" s="16" t="n"/>
      <c r="J323" s="16" t="n"/>
      <c r="K323" s="16" t="n"/>
      <c r="L323" s="16" t="n"/>
      <c r="M323" s="18" t="n"/>
      <c r="N323" s="16" t="n"/>
      <c r="O323" s="16" t="n"/>
      <c r="P323" s="16" t="n"/>
      <c r="Q323" s="17">
        <f>IF(D323="","",IF(OR(P323="Idea",P323="Briefed",P323="Drafting",P323="Design"),"IN PROGRESS",IF(OR(P323="Review",P323="Scheduled",P323="Published"),IF(OR(T323="",U323=""),"BLOCKED","READY"),"N/A")))</f>
        <v/>
      </c>
      <c r="R323" s="17">
        <f>IF(M323="","",M323-TODAY())</f>
        <v/>
      </c>
      <c r="S323" s="17">
        <f>IF(D323="","",IF(OR(P323="Published",P323="Cancelled"),"CLOSED",IF(M323="","NO DATE",IF(R323&lt;0,"OVERDUE",IF(R323&lt;=3,"DUE SOON","ON TRACK")))))</f>
        <v/>
      </c>
      <c r="T323" s="16" t="n"/>
      <c r="U323" s="16" t="n"/>
      <c r="V323" s="16" t="n"/>
      <c r="W323" s="16" t="n"/>
      <c r="X323" s="16" t="n"/>
    </row>
    <row r="324" ht="38" customHeight="1">
      <c r="A324" s="17">
        <f>IF(D324="","","CT-"&amp;TEXT(ROW()-6,"0000"))</f>
        <v/>
      </c>
      <c r="B324" s="16" t="n"/>
      <c r="C324" s="16" t="n"/>
      <c r="D324" s="16" t="n"/>
      <c r="E324" s="16" t="n"/>
      <c r="F324" s="16" t="n"/>
      <c r="G324" s="16" t="n"/>
      <c r="H324" s="16" t="n"/>
      <c r="I324" s="16" t="n"/>
      <c r="J324" s="16" t="n"/>
      <c r="K324" s="16" t="n"/>
      <c r="L324" s="16" t="n"/>
      <c r="M324" s="18" t="n"/>
      <c r="N324" s="16" t="n"/>
      <c r="O324" s="16" t="n"/>
      <c r="P324" s="16" t="n"/>
      <c r="Q324" s="17">
        <f>IF(D324="","",IF(OR(P324="Idea",P324="Briefed",P324="Drafting",P324="Design"),"IN PROGRESS",IF(OR(P324="Review",P324="Scheduled",P324="Published"),IF(OR(T324="",U324=""),"BLOCKED","READY"),"N/A")))</f>
        <v/>
      </c>
      <c r="R324" s="17">
        <f>IF(M324="","",M324-TODAY())</f>
        <v/>
      </c>
      <c r="S324" s="17">
        <f>IF(D324="","",IF(OR(P324="Published",P324="Cancelled"),"CLOSED",IF(M324="","NO DATE",IF(R324&lt;0,"OVERDUE",IF(R324&lt;=3,"DUE SOON","ON TRACK")))))</f>
        <v/>
      </c>
      <c r="T324" s="16" t="n"/>
      <c r="U324" s="16" t="n"/>
      <c r="V324" s="16" t="n"/>
      <c r="W324" s="16" t="n"/>
      <c r="X324" s="16" t="n"/>
    </row>
    <row r="325" ht="38" customHeight="1">
      <c r="A325" s="17">
        <f>IF(D325="","","CT-"&amp;TEXT(ROW()-6,"0000"))</f>
        <v/>
      </c>
      <c r="B325" s="16" t="n"/>
      <c r="C325" s="16" t="n"/>
      <c r="D325" s="16" t="n"/>
      <c r="E325" s="16" t="n"/>
      <c r="F325" s="16" t="n"/>
      <c r="G325" s="16" t="n"/>
      <c r="H325" s="16" t="n"/>
      <c r="I325" s="16" t="n"/>
      <c r="J325" s="16" t="n"/>
      <c r="K325" s="16" t="n"/>
      <c r="L325" s="16" t="n"/>
      <c r="M325" s="18" t="n"/>
      <c r="N325" s="16" t="n"/>
      <c r="O325" s="16" t="n"/>
      <c r="P325" s="16" t="n"/>
      <c r="Q325" s="17">
        <f>IF(D325="","",IF(OR(P325="Idea",P325="Briefed",P325="Drafting",P325="Design"),"IN PROGRESS",IF(OR(P325="Review",P325="Scheduled",P325="Published"),IF(OR(T325="",U325=""),"BLOCKED","READY"),"N/A")))</f>
        <v/>
      </c>
      <c r="R325" s="17">
        <f>IF(M325="","",M325-TODAY())</f>
        <v/>
      </c>
      <c r="S325" s="17">
        <f>IF(D325="","",IF(OR(P325="Published",P325="Cancelled"),"CLOSED",IF(M325="","NO DATE",IF(R325&lt;0,"OVERDUE",IF(R325&lt;=3,"DUE SOON","ON TRACK")))))</f>
        <v/>
      </c>
      <c r="T325" s="16" t="n"/>
      <c r="U325" s="16" t="n"/>
      <c r="V325" s="16" t="n"/>
      <c r="W325" s="16" t="n"/>
      <c r="X325" s="16" t="n"/>
    </row>
    <row r="326" ht="38" customHeight="1">
      <c r="A326" s="17">
        <f>IF(D326="","","CT-"&amp;TEXT(ROW()-6,"0000"))</f>
        <v/>
      </c>
      <c r="B326" s="16" t="n"/>
      <c r="C326" s="16" t="n"/>
      <c r="D326" s="16" t="n"/>
      <c r="E326" s="16" t="n"/>
      <c r="F326" s="16" t="n"/>
      <c r="G326" s="16" t="n"/>
      <c r="H326" s="16" t="n"/>
      <c r="I326" s="16" t="n"/>
      <c r="J326" s="16" t="n"/>
      <c r="K326" s="16" t="n"/>
      <c r="L326" s="16" t="n"/>
      <c r="M326" s="18" t="n"/>
      <c r="N326" s="16" t="n"/>
      <c r="O326" s="16" t="n"/>
      <c r="P326" s="16" t="n"/>
      <c r="Q326" s="17">
        <f>IF(D326="","",IF(OR(P326="Idea",P326="Briefed",P326="Drafting",P326="Design"),"IN PROGRESS",IF(OR(P326="Review",P326="Scheduled",P326="Published"),IF(OR(T326="",U326=""),"BLOCKED","READY"),"N/A")))</f>
        <v/>
      </c>
      <c r="R326" s="17">
        <f>IF(M326="","",M326-TODAY())</f>
        <v/>
      </c>
      <c r="S326" s="17">
        <f>IF(D326="","",IF(OR(P326="Published",P326="Cancelled"),"CLOSED",IF(M326="","NO DATE",IF(R326&lt;0,"OVERDUE",IF(R326&lt;=3,"DUE SOON","ON TRACK")))))</f>
        <v/>
      </c>
      <c r="T326" s="16" t="n"/>
      <c r="U326" s="16" t="n"/>
      <c r="V326" s="16" t="n"/>
      <c r="W326" s="16" t="n"/>
      <c r="X326" s="16" t="n"/>
    </row>
    <row r="327" ht="38" customHeight="1">
      <c r="A327" s="17">
        <f>IF(D327="","","CT-"&amp;TEXT(ROW()-6,"0000"))</f>
        <v/>
      </c>
      <c r="B327" s="16" t="n"/>
      <c r="C327" s="16" t="n"/>
      <c r="D327" s="16" t="n"/>
      <c r="E327" s="16" t="n"/>
      <c r="F327" s="16" t="n"/>
      <c r="G327" s="16" t="n"/>
      <c r="H327" s="16" t="n"/>
      <c r="I327" s="16" t="n"/>
      <c r="J327" s="16" t="n"/>
      <c r="K327" s="16" t="n"/>
      <c r="L327" s="16" t="n"/>
      <c r="M327" s="18" t="n"/>
      <c r="N327" s="16" t="n"/>
      <c r="O327" s="16" t="n"/>
      <c r="P327" s="16" t="n"/>
      <c r="Q327" s="17">
        <f>IF(D327="","",IF(OR(P327="Idea",P327="Briefed",P327="Drafting",P327="Design"),"IN PROGRESS",IF(OR(P327="Review",P327="Scheduled",P327="Published"),IF(OR(T327="",U327=""),"BLOCKED","READY"),"N/A")))</f>
        <v/>
      </c>
      <c r="R327" s="17">
        <f>IF(M327="","",M327-TODAY())</f>
        <v/>
      </c>
      <c r="S327" s="17">
        <f>IF(D327="","",IF(OR(P327="Published",P327="Cancelled"),"CLOSED",IF(M327="","NO DATE",IF(R327&lt;0,"OVERDUE",IF(R327&lt;=3,"DUE SOON","ON TRACK")))))</f>
        <v/>
      </c>
      <c r="T327" s="16" t="n"/>
      <c r="U327" s="16" t="n"/>
      <c r="V327" s="16" t="n"/>
      <c r="W327" s="16" t="n"/>
      <c r="X327" s="16" t="n"/>
    </row>
    <row r="328" ht="38" customHeight="1">
      <c r="A328" s="17">
        <f>IF(D328="","","CT-"&amp;TEXT(ROW()-6,"0000"))</f>
        <v/>
      </c>
      <c r="B328" s="16" t="n"/>
      <c r="C328" s="16" t="n"/>
      <c r="D328" s="16" t="n"/>
      <c r="E328" s="16" t="n"/>
      <c r="F328" s="16" t="n"/>
      <c r="G328" s="16" t="n"/>
      <c r="H328" s="16" t="n"/>
      <c r="I328" s="16" t="n"/>
      <c r="J328" s="16" t="n"/>
      <c r="K328" s="16" t="n"/>
      <c r="L328" s="16" t="n"/>
      <c r="M328" s="18" t="n"/>
      <c r="N328" s="16" t="n"/>
      <c r="O328" s="16" t="n"/>
      <c r="P328" s="16" t="n"/>
      <c r="Q328" s="17">
        <f>IF(D328="","",IF(OR(P328="Idea",P328="Briefed",P328="Drafting",P328="Design"),"IN PROGRESS",IF(OR(P328="Review",P328="Scheduled",P328="Published"),IF(OR(T328="",U328=""),"BLOCKED","READY"),"N/A")))</f>
        <v/>
      </c>
      <c r="R328" s="17">
        <f>IF(M328="","",M328-TODAY())</f>
        <v/>
      </c>
      <c r="S328" s="17">
        <f>IF(D328="","",IF(OR(P328="Published",P328="Cancelled"),"CLOSED",IF(M328="","NO DATE",IF(R328&lt;0,"OVERDUE",IF(R328&lt;=3,"DUE SOON","ON TRACK")))))</f>
        <v/>
      </c>
      <c r="T328" s="16" t="n"/>
      <c r="U328" s="16" t="n"/>
      <c r="V328" s="16" t="n"/>
      <c r="W328" s="16" t="n"/>
      <c r="X328" s="16" t="n"/>
    </row>
    <row r="329" ht="38" customHeight="1">
      <c r="A329" s="17">
        <f>IF(D329="","","CT-"&amp;TEXT(ROW()-6,"0000"))</f>
        <v/>
      </c>
      <c r="B329" s="16" t="n"/>
      <c r="C329" s="16" t="n"/>
      <c r="D329" s="16" t="n"/>
      <c r="E329" s="16" t="n"/>
      <c r="F329" s="16" t="n"/>
      <c r="G329" s="16" t="n"/>
      <c r="H329" s="16" t="n"/>
      <c r="I329" s="16" t="n"/>
      <c r="J329" s="16" t="n"/>
      <c r="K329" s="16" t="n"/>
      <c r="L329" s="16" t="n"/>
      <c r="M329" s="18" t="n"/>
      <c r="N329" s="16" t="n"/>
      <c r="O329" s="16" t="n"/>
      <c r="P329" s="16" t="n"/>
      <c r="Q329" s="17">
        <f>IF(D329="","",IF(OR(P329="Idea",P329="Briefed",P329="Drafting",P329="Design"),"IN PROGRESS",IF(OR(P329="Review",P329="Scheduled",P329="Published"),IF(OR(T329="",U329=""),"BLOCKED","READY"),"N/A")))</f>
        <v/>
      </c>
      <c r="R329" s="17">
        <f>IF(M329="","",M329-TODAY())</f>
        <v/>
      </c>
      <c r="S329" s="17">
        <f>IF(D329="","",IF(OR(P329="Published",P329="Cancelled"),"CLOSED",IF(M329="","NO DATE",IF(R329&lt;0,"OVERDUE",IF(R329&lt;=3,"DUE SOON","ON TRACK")))))</f>
        <v/>
      </c>
      <c r="T329" s="16" t="n"/>
      <c r="U329" s="16" t="n"/>
      <c r="V329" s="16" t="n"/>
      <c r="W329" s="16" t="n"/>
      <c r="X329" s="16" t="n"/>
    </row>
    <row r="330" ht="38" customHeight="1">
      <c r="A330" s="17">
        <f>IF(D330="","","CT-"&amp;TEXT(ROW()-6,"0000"))</f>
        <v/>
      </c>
      <c r="B330" s="16" t="n"/>
      <c r="C330" s="16" t="n"/>
      <c r="D330" s="16" t="n"/>
      <c r="E330" s="16" t="n"/>
      <c r="F330" s="16" t="n"/>
      <c r="G330" s="16" t="n"/>
      <c r="H330" s="16" t="n"/>
      <c r="I330" s="16" t="n"/>
      <c r="J330" s="16" t="n"/>
      <c r="K330" s="16" t="n"/>
      <c r="L330" s="16" t="n"/>
      <c r="M330" s="18" t="n"/>
      <c r="N330" s="16" t="n"/>
      <c r="O330" s="16" t="n"/>
      <c r="P330" s="16" t="n"/>
      <c r="Q330" s="17">
        <f>IF(D330="","",IF(OR(P330="Idea",P330="Briefed",P330="Drafting",P330="Design"),"IN PROGRESS",IF(OR(P330="Review",P330="Scheduled",P330="Published"),IF(OR(T330="",U330=""),"BLOCKED","READY"),"N/A")))</f>
        <v/>
      </c>
      <c r="R330" s="17">
        <f>IF(M330="","",M330-TODAY())</f>
        <v/>
      </c>
      <c r="S330" s="17">
        <f>IF(D330="","",IF(OR(P330="Published",P330="Cancelled"),"CLOSED",IF(M330="","NO DATE",IF(R330&lt;0,"OVERDUE",IF(R330&lt;=3,"DUE SOON","ON TRACK")))))</f>
        <v/>
      </c>
      <c r="T330" s="16" t="n"/>
      <c r="U330" s="16" t="n"/>
      <c r="V330" s="16" t="n"/>
      <c r="W330" s="16" t="n"/>
      <c r="X330" s="16" t="n"/>
    </row>
    <row r="331" ht="38" customHeight="1">
      <c r="A331" s="17">
        <f>IF(D331="","","CT-"&amp;TEXT(ROW()-6,"0000"))</f>
        <v/>
      </c>
      <c r="B331" s="16" t="n"/>
      <c r="C331" s="16" t="n"/>
      <c r="D331" s="16" t="n"/>
      <c r="E331" s="16" t="n"/>
      <c r="F331" s="16" t="n"/>
      <c r="G331" s="16" t="n"/>
      <c r="H331" s="16" t="n"/>
      <c r="I331" s="16" t="n"/>
      <c r="J331" s="16" t="n"/>
      <c r="K331" s="16" t="n"/>
      <c r="L331" s="16" t="n"/>
      <c r="M331" s="18" t="n"/>
      <c r="N331" s="16" t="n"/>
      <c r="O331" s="16" t="n"/>
      <c r="P331" s="16" t="n"/>
      <c r="Q331" s="17">
        <f>IF(D331="","",IF(OR(P331="Idea",P331="Briefed",P331="Drafting",P331="Design"),"IN PROGRESS",IF(OR(P331="Review",P331="Scheduled",P331="Published"),IF(OR(T331="",U331=""),"BLOCKED","READY"),"N/A")))</f>
        <v/>
      </c>
      <c r="R331" s="17">
        <f>IF(M331="","",M331-TODAY())</f>
        <v/>
      </c>
      <c r="S331" s="17">
        <f>IF(D331="","",IF(OR(P331="Published",P331="Cancelled"),"CLOSED",IF(M331="","NO DATE",IF(R331&lt;0,"OVERDUE",IF(R331&lt;=3,"DUE SOON","ON TRACK")))))</f>
        <v/>
      </c>
      <c r="T331" s="16" t="n"/>
      <c r="U331" s="16" t="n"/>
      <c r="V331" s="16" t="n"/>
      <c r="W331" s="16" t="n"/>
      <c r="X331" s="16" t="n"/>
    </row>
    <row r="332" ht="38" customHeight="1">
      <c r="A332" s="17">
        <f>IF(D332="","","CT-"&amp;TEXT(ROW()-6,"0000"))</f>
        <v/>
      </c>
      <c r="B332" s="16" t="n"/>
      <c r="C332" s="16" t="n"/>
      <c r="D332" s="16" t="n"/>
      <c r="E332" s="16" t="n"/>
      <c r="F332" s="16" t="n"/>
      <c r="G332" s="16" t="n"/>
      <c r="H332" s="16" t="n"/>
      <c r="I332" s="16" t="n"/>
      <c r="J332" s="16" t="n"/>
      <c r="K332" s="16" t="n"/>
      <c r="L332" s="16" t="n"/>
      <c r="M332" s="18" t="n"/>
      <c r="N332" s="16" t="n"/>
      <c r="O332" s="16" t="n"/>
      <c r="P332" s="16" t="n"/>
      <c r="Q332" s="17">
        <f>IF(D332="","",IF(OR(P332="Idea",P332="Briefed",P332="Drafting",P332="Design"),"IN PROGRESS",IF(OR(P332="Review",P332="Scheduled",P332="Published"),IF(OR(T332="",U332=""),"BLOCKED","READY"),"N/A")))</f>
        <v/>
      </c>
      <c r="R332" s="17">
        <f>IF(M332="","",M332-TODAY())</f>
        <v/>
      </c>
      <c r="S332" s="17">
        <f>IF(D332="","",IF(OR(P332="Published",P332="Cancelled"),"CLOSED",IF(M332="","NO DATE",IF(R332&lt;0,"OVERDUE",IF(R332&lt;=3,"DUE SOON","ON TRACK")))))</f>
        <v/>
      </c>
      <c r="T332" s="16" t="n"/>
      <c r="U332" s="16" t="n"/>
      <c r="V332" s="16" t="n"/>
      <c r="W332" s="16" t="n"/>
      <c r="X332" s="16" t="n"/>
    </row>
    <row r="333" ht="38" customHeight="1">
      <c r="A333" s="17">
        <f>IF(D333="","","CT-"&amp;TEXT(ROW()-6,"0000"))</f>
        <v/>
      </c>
      <c r="B333" s="16" t="n"/>
      <c r="C333" s="16" t="n"/>
      <c r="D333" s="16" t="n"/>
      <c r="E333" s="16" t="n"/>
      <c r="F333" s="16" t="n"/>
      <c r="G333" s="16" t="n"/>
      <c r="H333" s="16" t="n"/>
      <c r="I333" s="16" t="n"/>
      <c r="J333" s="16" t="n"/>
      <c r="K333" s="16" t="n"/>
      <c r="L333" s="16" t="n"/>
      <c r="M333" s="18" t="n"/>
      <c r="N333" s="16" t="n"/>
      <c r="O333" s="16" t="n"/>
      <c r="P333" s="16" t="n"/>
      <c r="Q333" s="17">
        <f>IF(D333="","",IF(OR(P333="Idea",P333="Briefed",P333="Drafting",P333="Design"),"IN PROGRESS",IF(OR(P333="Review",P333="Scheduled",P333="Published"),IF(OR(T333="",U333=""),"BLOCKED","READY"),"N/A")))</f>
        <v/>
      </c>
      <c r="R333" s="17">
        <f>IF(M333="","",M333-TODAY())</f>
        <v/>
      </c>
      <c r="S333" s="17">
        <f>IF(D333="","",IF(OR(P333="Published",P333="Cancelled"),"CLOSED",IF(M333="","NO DATE",IF(R333&lt;0,"OVERDUE",IF(R333&lt;=3,"DUE SOON","ON TRACK")))))</f>
        <v/>
      </c>
      <c r="T333" s="16" t="n"/>
      <c r="U333" s="16" t="n"/>
      <c r="V333" s="16" t="n"/>
      <c r="W333" s="16" t="n"/>
      <c r="X333" s="16" t="n"/>
    </row>
    <row r="334" ht="38" customHeight="1">
      <c r="A334" s="17">
        <f>IF(D334="","","CT-"&amp;TEXT(ROW()-6,"0000"))</f>
        <v/>
      </c>
      <c r="B334" s="16" t="n"/>
      <c r="C334" s="16" t="n"/>
      <c r="D334" s="16" t="n"/>
      <c r="E334" s="16" t="n"/>
      <c r="F334" s="16" t="n"/>
      <c r="G334" s="16" t="n"/>
      <c r="H334" s="16" t="n"/>
      <c r="I334" s="16" t="n"/>
      <c r="J334" s="16" t="n"/>
      <c r="K334" s="16" t="n"/>
      <c r="L334" s="16" t="n"/>
      <c r="M334" s="18" t="n"/>
      <c r="N334" s="16" t="n"/>
      <c r="O334" s="16" t="n"/>
      <c r="P334" s="16" t="n"/>
      <c r="Q334" s="17">
        <f>IF(D334="","",IF(OR(P334="Idea",P334="Briefed",P334="Drafting",P334="Design"),"IN PROGRESS",IF(OR(P334="Review",P334="Scheduled",P334="Published"),IF(OR(T334="",U334=""),"BLOCKED","READY"),"N/A")))</f>
        <v/>
      </c>
      <c r="R334" s="17">
        <f>IF(M334="","",M334-TODAY())</f>
        <v/>
      </c>
      <c r="S334" s="17">
        <f>IF(D334="","",IF(OR(P334="Published",P334="Cancelled"),"CLOSED",IF(M334="","NO DATE",IF(R334&lt;0,"OVERDUE",IF(R334&lt;=3,"DUE SOON","ON TRACK")))))</f>
        <v/>
      </c>
      <c r="T334" s="16" t="n"/>
      <c r="U334" s="16" t="n"/>
      <c r="V334" s="16" t="n"/>
      <c r="W334" s="16" t="n"/>
      <c r="X334" s="16" t="n"/>
    </row>
    <row r="335" ht="38" customHeight="1">
      <c r="A335" s="17">
        <f>IF(D335="","","CT-"&amp;TEXT(ROW()-6,"0000"))</f>
        <v/>
      </c>
      <c r="B335" s="16" t="n"/>
      <c r="C335" s="16" t="n"/>
      <c r="D335" s="16" t="n"/>
      <c r="E335" s="16" t="n"/>
      <c r="F335" s="16" t="n"/>
      <c r="G335" s="16" t="n"/>
      <c r="H335" s="16" t="n"/>
      <c r="I335" s="16" t="n"/>
      <c r="J335" s="16" t="n"/>
      <c r="K335" s="16" t="n"/>
      <c r="L335" s="16" t="n"/>
      <c r="M335" s="18" t="n"/>
      <c r="N335" s="16" t="n"/>
      <c r="O335" s="16" t="n"/>
      <c r="P335" s="16" t="n"/>
      <c r="Q335" s="17">
        <f>IF(D335="","",IF(OR(P335="Idea",P335="Briefed",P335="Drafting",P335="Design"),"IN PROGRESS",IF(OR(P335="Review",P335="Scheduled",P335="Published"),IF(OR(T335="",U335=""),"BLOCKED","READY"),"N/A")))</f>
        <v/>
      </c>
      <c r="R335" s="17">
        <f>IF(M335="","",M335-TODAY())</f>
        <v/>
      </c>
      <c r="S335" s="17">
        <f>IF(D335="","",IF(OR(P335="Published",P335="Cancelled"),"CLOSED",IF(M335="","NO DATE",IF(R335&lt;0,"OVERDUE",IF(R335&lt;=3,"DUE SOON","ON TRACK")))))</f>
        <v/>
      </c>
      <c r="T335" s="16" t="n"/>
      <c r="U335" s="16" t="n"/>
      <c r="V335" s="16" t="n"/>
      <c r="W335" s="16" t="n"/>
      <c r="X335" s="16" t="n"/>
    </row>
    <row r="336" ht="38" customHeight="1">
      <c r="A336" s="17">
        <f>IF(D336="","","CT-"&amp;TEXT(ROW()-6,"0000"))</f>
        <v/>
      </c>
      <c r="B336" s="16" t="n"/>
      <c r="C336" s="16" t="n"/>
      <c r="D336" s="16" t="n"/>
      <c r="E336" s="16" t="n"/>
      <c r="F336" s="16" t="n"/>
      <c r="G336" s="16" t="n"/>
      <c r="H336" s="16" t="n"/>
      <c r="I336" s="16" t="n"/>
      <c r="J336" s="16" t="n"/>
      <c r="K336" s="16" t="n"/>
      <c r="L336" s="16" t="n"/>
      <c r="M336" s="18" t="n"/>
      <c r="N336" s="16" t="n"/>
      <c r="O336" s="16" t="n"/>
      <c r="P336" s="16" t="n"/>
      <c r="Q336" s="17">
        <f>IF(D336="","",IF(OR(P336="Idea",P336="Briefed",P336="Drafting",P336="Design"),"IN PROGRESS",IF(OR(P336="Review",P336="Scheduled",P336="Published"),IF(OR(T336="",U336=""),"BLOCKED","READY"),"N/A")))</f>
        <v/>
      </c>
      <c r="R336" s="17">
        <f>IF(M336="","",M336-TODAY())</f>
        <v/>
      </c>
      <c r="S336" s="17">
        <f>IF(D336="","",IF(OR(P336="Published",P336="Cancelled"),"CLOSED",IF(M336="","NO DATE",IF(R336&lt;0,"OVERDUE",IF(R336&lt;=3,"DUE SOON","ON TRACK")))))</f>
        <v/>
      </c>
      <c r="T336" s="16" t="n"/>
      <c r="U336" s="16" t="n"/>
      <c r="V336" s="16" t="n"/>
      <c r="W336" s="16" t="n"/>
      <c r="X336" s="16" t="n"/>
    </row>
    <row r="337" ht="38" customHeight="1">
      <c r="A337" s="17">
        <f>IF(D337="","","CT-"&amp;TEXT(ROW()-6,"0000"))</f>
        <v/>
      </c>
      <c r="B337" s="16" t="n"/>
      <c r="C337" s="16" t="n"/>
      <c r="D337" s="16" t="n"/>
      <c r="E337" s="16" t="n"/>
      <c r="F337" s="16" t="n"/>
      <c r="G337" s="16" t="n"/>
      <c r="H337" s="16" t="n"/>
      <c r="I337" s="16" t="n"/>
      <c r="J337" s="16" t="n"/>
      <c r="K337" s="16" t="n"/>
      <c r="L337" s="16" t="n"/>
      <c r="M337" s="18" t="n"/>
      <c r="N337" s="16" t="n"/>
      <c r="O337" s="16" t="n"/>
      <c r="P337" s="16" t="n"/>
      <c r="Q337" s="17">
        <f>IF(D337="","",IF(OR(P337="Idea",P337="Briefed",P337="Drafting",P337="Design"),"IN PROGRESS",IF(OR(P337="Review",P337="Scheduled",P337="Published"),IF(OR(T337="",U337=""),"BLOCKED","READY"),"N/A")))</f>
        <v/>
      </c>
      <c r="R337" s="17">
        <f>IF(M337="","",M337-TODAY())</f>
        <v/>
      </c>
      <c r="S337" s="17">
        <f>IF(D337="","",IF(OR(P337="Published",P337="Cancelled"),"CLOSED",IF(M337="","NO DATE",IF(R337&lt;0,"OVERDUE",IF(R337&lt;=3,"DUE SOON","ON TRACK")))))</f>
        <v/>
      </c>
      <c r="T337" s="16" t="n"/>
      <c r="U337" s="16" t="n"/>
      <c r="V337" s="16" t="n"/>
      <c r="W337" s="16" t="n"/>
      <c r="X337" s="16" t="n"/>
    </row>
    <row r="338" ht="38" customHeight="1">
      <c r="A338" s="17">
        <f>IF(D338="","","CT-"&amp;TEXT(ROW()-6,"0000"))</f>
        <v/>
      </c>
      <c r="B338" s="16" t="n"/>
      <c r="C338" s="16" t="n"/>
      <c r="D338" s="16" t="n"/>
      <c r="E338" s="16" t="n"/>
      <c r="F338" s="16" t="n"/>
      <c r="G338" s="16" t="n"/>
      <c r="H338" s="16" t="n"/>
      <c r="I338" s="16" t="n"/>
      <c r="J338" s="16" t="n"/>
      <c r="K338" s="16" t="n"/>
      <c r="L338" s="16" t="n"/>
      <c r="M338" s="18" t="n"/>
      <c r="N338" s="16" t="n"/>
      <c r="O338" s="16" t="n"/>
      <c r="P338" s="16" t="n"/>
      <c r="Q338" s="17">
        <f>IF(D338="","",IF(OR(P338="Idea",P338="Briefed",P338="Drafting",P338="Design"),"IN PROGRESS",IF(OR(P338="Review",P338="Scheduled",P338="Published"),IF(OR(T338="",U338=""),"BLOCKED","READY"),"N/A")))</f>
        <v/>
      </c>
      <c r="R338" s="17">
        <f>IF(M338="","",M338-TODAY())</f>
        <v/>
      </c>
      <c r="S338" s="17">
        <f>IF(D338="","",IF(OR(P338="Published",P338="Cancelled"),"CLOSED",IF(M338="","NO DATE",IF(R338&lt;0,"OVERDUE",IF(R338&lt;=3,"DUE SOON","ON TRACK")))))</f>
        <v/>
      </c>
      <c r="T338" s="16" t="n"/>
      <c r="U338" s="16" t="n"/>
      <c r="V338" s="16" t="n"/>
      <c r="W338" s="16" t="n"/>
      <c r="X338" s="16" t="n"/>
    </row>
    <row r="339" ht="38" customHeight="1">
      <c r="A339" s="17">
        <f>IF(D339="","","CT-"&amp;TEXT(ROW()-6,"0000"))</f>
        <v/>
      </c>
      <c r="B339" s="16" t="n"/>
      <c r="C339" s="16" t="n"/>
      <c r="D339" s="16" t="n"/>
      <c r="E339" s="16" t="n"/>
      <c r="F339" s="16" t="n"/>
      <c r="G339" s="16" t="n"/>
      <c r="H339" s="16" t="n"/>
      <c r="I339" s="16" t="n"/>
      <c r="J339" s="16" t="n"/>
      <c r="K339" s="16" t="n"/>
      <c r="L339" s="16" t="n"/>
      <c r="M339" s="18" t="n"/>
      <c r="N339" s="16" t="n"/>
      <c r="O339" s="16" t="n"/>
      <c r="P339" s="16" t="n"/>
      <c r="Q339" s="17">
        <f>IF(D339="","",IF(OR(P339="Idea",P339="Briefed",P339="Drafting",P339="Design"),"IN PROGRESS",IF(OR(P339="Review",P339="Scheduled",P339="Published"),IF(OR(T339="",U339=""),"BLOCKED","READY"),"N/A")))</f>
        <v/>
      </c>
      <c r="R339" s="17">
        <f>IF(M339="","",M339-TODAY())</f>
        <v/>
      </c>
      <c r="S339" s="17">
        <f>IF(D339="","",IF(OR(P339="Published",P339="Cancelled"),"CLOSED",IF(M339="","NO DATE",IF(R339&lt;0,"OVERDUE",IF(R339&lt;=3,"DUE SOON","ON TRACK")))))</f>
        <v/>
      </c>
      <c r="T339" s="16" t="n"/>
      <c r="U339" s="16" t="n"/>
      <c r="V339" s="16" t="n"/>
      <c r="W339" s="16" t="n"/>
      <c r="X339" s="16" t="n"/>
    </row>
    <row r="340" ht="38" customHeight="1">
      <c r="A340" s="17">
        <f>IF(D340="","","CT-"&amp;TEXT(ROW()-6,"0000"))</f>
        <v/>
      </c>
      <c r="B340" s="16" t="n"/>
      <c r="C340" s="16" t="n"/>
      <c r="D340" s="16" t="n"/>
      <c r="E340" s="16" t="n"/>
      <c r="F340" s="16" t="n"/>
      <c r="G340" s="16" t="n"/>
      <c r="H340" s="16" t="n"/>
      <c r="I340" s="16" t="n"/>
      <c r="J340" s="16" t="n"/>
      <c r="K340" s="16" t="n"/>
      <c r="L340" s="16" t="n"/>
      <c r="M340" s="18" t="n"/>
      <c r="N340" s="16" t="n"/>
      <c r="O340" s="16" t="n"/>
      <c r="P340" s="16" t="n"/>
      <c r="Q340" s="17">
        <f>IF(D340="","",IF(OR(P340="Idea",P340="Briefed",P340="Drafting",P340="Design"),"IN PROGRESS",IF(OR(P340="Review",P340="Scheduled",P340="Published"),IF(OR(T340="",U340=""),"BLOCKED","READY"),"N/A")))</f>
        <v/>
      </c>
      <c r="R340" s="17">
        <f>IF(M340="","",M340-TODAY())</f>
        <v/>
      </c>
      <c r="S340" s="17">
        <f>IF(D340="","",IF(OR(P340="Published",P340="Cancelled"),"CLOSED",IF(M340="","NO DATE",IF(R340&lt;0,"OVERDUE",IF(R340&lt;=3,"DUE SOON","ON TRACK")))))</f>
        <v/>
      </c>
      <c r="T340" s="16" t="n"/>
      <c r="U340" s="16" t="n"/>
      <c r="V340" s="16" t="n"/>
      <c r="W340" s="16" t="n"/>
      <c r="X340" s="16" t="n"/>
    </row>
    <row r="341" ht="38" customHeight="1">
      <c r="A341" s="17">
        <f>IF(D341="","","CT-"&amp;TEXT(ROW()-6,"0000"))</f>
        <v/>
      </c>
      <c r="B341" s="16" t="n"/>
      <c r="C341" s="16" t="n"/>
      <c r="D341" s="16" t="n"/>
      <c r="E341" s="16" t="n"/>
      <c r="F341" s="16" t="n"/>
      <c r="G341" s="16" t="n"/>
      <c r="H341" s="16" t="n"/>
      <c r="I341" s="16" t="n"/>
      <c r="J341" s="16" t="n"/>
      <c r="K341" s="16" t="n"/>
      <c r="L341" s="16" t="n"/>
      <c r="M341" s="18" t="n"/>
      <c r="N341" s="16" t="n"/>
      <c r="O341" s="16" t="n"/>
      <c r="P341" s="16" t="n"/>
      <c r="Q341" s="17">
        <f>IF(D341="","",IF(OR(P341="Idea",P341="Briefed",P341="Drafting",P341="Design"),"IN PROGRESS",IF(OR(P341="Review",P341="Scheduled",P341="Published"),IF(OR(T341="",U341=""),"BLOCKED","READY"),"N/A")))</f>
        <v/>
      </c>
      <c r="R341" s="17">
        <f>IF(M341="","",M341-TODAY())</f>
        <v/>
      </c>
      <c r="S341" s="17">
        <f>IF(D341="","",IF(OR(P341="Published",P341="Cancelled"),"CLOSED",IF(M341="","NO DATE",IF(R341&lt;0,"OVERDUE",IF(R341&lt;=3,"DUE SOON","ON TRACK")))))</f>
        <v/>
      </c>
      <c r="T341" s="16" t="n"/>
      <c r="U341" s="16" t="n"/>
      <c r="V341" s="16" t="n"/>
      <c r="W341" s="16" t="n"/>
      <c r="X341" s="16" t="n"/>
    </row>
    <row r="342" ht="38" customHeight="1">
      <c r="A342" s="17">
        <f>IF(D342="","","CT-"&amp;TEXT(ROW()-6,"0000"))</f>
        <v/>
      </c>
      <c r="B342" s="16" t="n"/>
      <c r="C342" s="16" t="n"/>
      <c r="D342" s="16" t="n"/>
      <c r="E342" s="16" t="n"/>
      <c r="F342" s="16" t="n"/>
      <c r="G342" s="16" t="n"/>
      <c r="H342" s="16" t="n"/>
      <c r="I342" s="16" t="n"/>
      <c r="J342" s="16" t="n"/>
      <c r="K342" s="16" t="n"/>
      <c r="L342" s="16" t="n"/>
      <c r="M342" s="18" t="n"/>
      <c r="N342" s="16" t="n"/>
      <c r="O342" s="16" t="n"/>
      <c r="P342" s="16" t="n"/>
      <c r="Q342" s="17">
        <f>IF(D342="","",IF(OR(P342="Idea",P342="Briefed",P342="Drafting",P342="Design"),"IN PROGRESS",IF(OR(P342="Review",P342="Scheduled",P342="Published"),IF(OR(T342="",U342=""),"BLOCKED","READY"),"N/A")))</f>
        <v/>
      </c>
      <c r="R342" s="17">
        <f>IF(M342="","",M342-TODAY())</f>
        <v/>
      </c>
      <c r="S342" s="17">
        <f>IF(D342="","",IF(OR(P342="Published",P342="Cancelled"),"CLOSED",IF(M342="","NO DATE",IF(R342&lt;0,"OVERDUE",IF(R342&lt;=3,"DUE SOON","ON TRACK")))))</f>
        <v/>
      </c>
      <c r="T342" s="16" t="n"/>
      <c r="U342" s="16" t="n"/>
      <c r="V342" s="16" t="n"/>
      <c r="W342" s="16" t="n"/>
      <c r="X342" s="16" t="n"/>
    </row>
    <row r="343" ht="38" customHeight="1">
      <c r="A343" s="17">
        <f>IF(D343="","","CT-"&amp;TEXT(ROW()-6,"0000"))</f>
        <v/>
      </c>
      <c r="B343" s="16" t="n"/>
      <c r="C343" s="16" t="n"/>
      <c r="D343" s="16" t="n"/>
      <c r="E343" s="16" t="n"/>
      <c r="F343" s="16" t="n"/>
      <c r="G343" s="16" t="n"/>
      <c r="H343" s="16" t="n"/>
      <c r="I343" s="16" t="n"/>
      <c r="J343" s="16" t="n"/>
      <c r="K343" s="16" t="n"/>
      <c r="L343" s="16" t="n"/>
      <c r="M343" s="18" t="n"/>
      <c r="N343" s="16" t="n"/>
      <c r="O343" s="16" t="n"/>
      <c r="P343" s="16" t="n"/>
      <c r="Q343" s="17">
        <f>IF(D343="","",IF(OR(P343="Idea",P343="Briefed",P343="Drafting",P343="Design"),"IN PROGRESS",IF(OR(P343="Review",P343="Scheduled",P343="Published"),IF(OR(T343="",U343=""),"BLOCKED","READY"),"N/A")))</f>
        <v/>
      </c>
      <c r="R343" s="17">
        <f>IF(M343="","",M343-TODAY())</f>
        <v/>
      </c>
      <c r="S343" s="17">
        <f>IF(D343="","",IF(OR(P343="Published",P343="Cancelled"),"CLOSED",IF(M343="","NO DATE",IF(R343&lt;0,"OVERDUE",IF(R343&lt;=3,"DUE SOON","ON TRACK")))))</f>
        <v/>
      </c>
      <c r="T343" s="16" t="n"/>
      <c r="U343" s="16" t="n"/>
      <c r="V343" s="16" t="n"/>
      <c r="W343" s="16" t="n"/>
      <c r="X343" s="16" t="n"/>
    </row>
    <row r="344" ht="38" customHeight="1">
      <c r="A344" s="17">
        <f>IF(D344="","","CT-"&amp;TEXT(ROW()-6,"0000"))</f>
        <v/>
      </c>
      <c r="B344" s="16" t="n"/>
      <c r="C344" s="16" t="n"/>
      <c r="D344" s="16" t="n"/>
      <c r="E344" s="16" t="n"/>
      <c r="F344" s="16" t="n"/>
      <c r="G344" s="16" t="n"/>
      <c r="H344" s="16" t="n"/>
      <c r="I344" s="16" t="n"/>
      <c r="J344" s="16" t="n"/>
      <c r="K344" s="16" t="n"/>
      <c r="L344" s="16" t="n"/>
      <c r="M344" s="18" t="n"/>
      <c r="N344" s="16" t="n"/>
      <c r="O344" s="16" t="n"/>
      <c r="P344" s="16" t="n"/>
      <c r="Q344" s="17">
        <f>IF(D344="","",IF(OR(P344="Idea",P344="Briefed",P344="Drafting",P344="Design"),"IN PROGRESS",IF(OR(P344="Review",P344="Scheduled",P344="Published"),IF(OR(T344="",U344=""),"BLOCKED","READY"),"N/A")))</f>
        <v/>
      </c>
      <c r="R344" s="17">
        <f>IF(M344="","",M344-TODAY())</f>
        <v/>
      </c>
      <c r="S344" s="17">
        <f>IF(D344="","",IF(OR(P344="Published",P344="Cancelled"),"CLOSED",IF(M344="","NO DATE",IF(R344&lt;0,"OVERDUE",IF(R344&lt;=3,"DUE SOON","ON TRACK")))))</f>
        <v/>
      </c>
      <c r="T344" s="16" t="n"/>
      <c r="U344" s="16" t="n"/>
      <c r="V344" s="16" t="n"/>
      <c r="W344" s="16" t="n"/>
      <c r="X344" s="16" t="n"/>
    </row>
    <row r="345" ht="38" customHeight="1">
      <c r="A345" s="17">
        <f>IF(D345="","","CT-"&amp;TEXT(ROW()-6,"0000"))</f>
        <v/>
      </c>
      <c r="B345" s="16" t="n"/>
      <c r="C345" s="16" t="n"/>
      <c r="D345" s="16" t="n"/>
      <c r="E345" s="16" t="n"/>
      <c r="F345" s="16" t="n"/>
      <c r="G345" s="16" t="n"/>
      <c r="H345" s="16" t="n"/>
      <c r="I345" s="16" t="n"/>
      <c r="J345" s="16" t="n"/>
      <c r="K345" s="16" t="n"/>
      <c r="L345" s="16" t="n"/>
      <c r="M345" s="18" t="n"/>
      <c r="N345" s="16" t="n"/>
      <c r="O345" s="16" t="n"/>
      <c r="P345" s="16" t="n"/>
      <c r="Q345" s="17">
        <f>IF(D345="","",IF(OR(P345="Idea",P345="Briefed",P345="Drafting",P345="Design"),"IN PROGRESS",IF(OR(P345="Review",P345="Scheduled",P345="Published"),IF(OR(T345="",U345=""),"BLOCKED","READY"),"N/A")))</f>
        <v/>
      </c>
      <c r="R345" s="17">
        <f>IF(M345="","",M345-TODAY())</f>
        <v/>
      </c>
      <c r="S345" s="17">
        <f>IF(D345="","",IF(OR(P345="Published",P345="Cancelled"),"CLOSED",IF(M345="","NO DATE",IF(R345&lt;0,"OVERDUE",IF(R345&lt;=3,"DUE SOON","ON TRACK")))))</f>
        <v/>
      </c>
      <c r="T345" s="16" t="n"/>
      <c r="U345" s="16" t="n"/>
      <c r="V345" s="16" t="n"/>
      <c r="W345" s="16" t="n"/>
      <c r="X345" s="16" t="n"/>
    </row>
    <row r="346" ht="38" customHeight="1">
      <c r="A346" s="17">
        <f>IF(D346="","","CT-"&amp;TEXT(ROW()-6,"0000"))</f>
        <v/>
      </c>
      <c r="B346" s="16" t="n"/>
      <c r="C346" s="16" t="n"/>
      <c r="D346" s="16" t="n"/>
      <c r="E346" s="16" t="n"/>
      <c r="F346" s="16" t="n"/>
      <c r="G346" s="16" t="n"/>
      <c r="H346" s="16" t="n"/>
      <c r="I346" s="16" t="n"/>
      <c r="J346" s="16" t="n"/>
      <c r="K346" s="16" t="n"/>
      <c r="L346" s="16" t="n"/>
      <c r="M346" s="18" t="n"/>
      <c r="N346" s="16" t="n"/>
      <c r="O346" s="16" t="n"/>
      <c r="P346" s="16" t="n"/>
      <c r="Q346" s="17">
        <f>IF(D346="","",IF(OR(P346="Idea",P346="Briefed",P346="Drafting",P346="Design"),"IN PROGRESS",IF(OR(P346="Review",P346="Scheduled",P346="Published"),IF(OR(T346="",U346=""),"BLOCKED","READY"),"N/A")))</f>
        <v/>
      </c>
      <c r="R346" s="17">
        <f>IF(M346="","",M346-TODAY())</f>
        <v/>
      </c>
      <c r="S346" s="17">
        <f>IF(D346="","",IF(OR(P346="Published",P346="Cancelled"),"CLOSED",IF(M346="","NO DATE",IF(R346&lt;0,"OVERDUE",IF(R346&lt;=3,"DUE SOON","ON TRACK")))))</f>
        <v/>
      </c>
      <c r="T346" s="16" t="n"/>
      <c r="U346" s="16" t="n"/>
      <c r="V346" s="16" t="n"/>
      <c r="W346" s="16" t="n"/>
      <c r="X346" s="16" t="n"/>
    </row>
    <row r="347" ht="38" customHeight="1">
      <c r="A347" s="17">
        <f>IF(D347="","","CT-"&amp;TEXT(ROW()-6,"0000"))</f>
        <v/>
      </c>
      <c r="B347" s="16" t="n"/>
      <c r="C347" s="16" t="n"/>
      <c r="D347" s="16" t="n"/>
      <c r="E347" s="16" t="n"/>
      <c r="F347" s="16" t="n"/>
      <c r="G347" s="16" t="n"/>
      <c r="H347" s="16" t="n"/>
      <c r="I347" s="16" t="n"/>
      <c r="J347" s="16" t="n"/>
      <c r="K347" s="16" t="n"/>
      <c r="L347" s="16" t="n"/>
      <c r="M347" s="18" t="n"/>
      <c r="N347" s="16" t="n"/>
      <c r="O347" s="16" t="n"/>
      <c r="P347" s="16" t="n"/>
      <c r="Q347" s="17">
        <f>IF(D347="","",IF(OR(P347="Idea",P347="Briefed",P347="Drafting",P347="Design"),"IN PROGRESS",IF(OR(P347="Review",P347="Scheduled",P347="Published"),IF(OR(T347="",U347=""),"BLOCKED","READY"),"N/A")))</f>
        <v/>
      </c>
      <c r="R347" s="17">
        <f>IF(M347="","",M347-TODAY())</f>
        <v/>
      </c>
      <c r="S347" s="17">
        <f>IF(D347="","",IF(OR(P347="Published",P347="Cancelled"),"CLOSED",IF(M347="","NO DATE",IF(R347&lt;0,"OVERDUE",IF(R347&lt;=3,"DUE SOON","ON TRACK")))))</f>
        <v/>
      </c>
      <c r="T347" s="16" t="n"/>
      <c r="U347" s="16" t="n"/>
      <c r="V347" s="16" t="n"/>
      <c r="W347" s="16" t="n"/>
      <c r="X347" s="16" t="n"/>
    </row>
    <row r="348" ht="38" customHeight="1">
      <c r="A348" s="17">
        <f>IF(D348="","","CT-"&amp;TEXT(ROW()-6,"0000"))</f>
        <v/>
      </c>
      <c r="B348" s="16" t="n"/>
      <c r="C348" s="16" t="n"/>
      <c r="D348" s="16" t="n"/>
      <c r="E348" s="16" t="n"/>
      <c r="F348" s="16" t="n"/>
      <c r="G348" s="16" t="n"/>
      <c r="H348" s="16" t="n"/>
      <c r="I348" s="16" t="n"/>
      <c r="J348" s="16" t="n"/>
      <c r="K348" s="16" t="n"/>
      <c r="L348" s="16" t="n"/>
      <c r="M348" s="18" t="n"/>
      <c r="N348" s="16" t="n"/>
      <c r="O348" s="16" t="n"/>
      <c r="P348" s="16" t="n"/>
      <c r="Q348" s="17">
        <f>IF(D348="","",IF(OR(P348="Idea",P348="Briefed",P348="Drafting",P348="Design"),"IN PROGRESS",IF(OR(P348="Review",P348="Scheduled",P348="Published"),IF(OR(T348="",U348=""),"BLOCKED","READY"),"N/A")))</f>
        <v/>
      </c>
      <c r="R348" s="17">
        <f>IF(M348="","",M348-TODAY())</f>
        <v/>
      </c>
      <c r="S348" s="17">
        <f>IF(D348="","",IF(OR(P348="Published",P348="Cancelled"),"CLOSED",IF(M348="","NO DATE",IF(R348&lt;0,"OVERDUE",IF(R348&lt;=3,"DUE SOON","ON TRACK")))))</f>
        <v/>
      </c>
      <c r="T348" s="16" t="n"/>
      <c r="U348" s="16" t="n"/>
      <c r="V348" s="16" t="n"/>
      <c r="W348" s="16" t="n"/>
      <c r="X348" s="16" t="n"/>
    </row>
    <row r="349" ht="38" customHeight="1">
      <c r="A349" s="17">
        <f>IF(D349="","","CT-"&amp;TEXT(ROW()-6,"0000"))</f>
        <v/>
      </c>
      <c r="B349" s="16" t="n"/>
      <c r="C349" s="16" t="n"/>
      <c r="D349" s="16" t="n"/>
      <c r="E349" s="16" t="n"/>
      <c r="F349" s="16" t="n"/>
      <c r="G349" s="16" t="n"/>
      <c r="H349" s="16" t="n"/>
      <c r="I349" s="16" t="n"/>
      <c r="J349" s="16" t="n"/>
      <c r="K349" s="16" t="n"/>
      <c r="L349" s="16" t="n"/>
      <c r="M349" s="18" t="n"/>
      <c r="N349" s="16" t="n"/>
      <c r="O349" s="16" t="n"/>
      <c r="P349" s="16" t="n"/>
      <c r="Q349" s="17">
        <f>IF(D349="","",IF(OR(P349="Idea",P349="Briefed",P349="Drafting",P349="Design"),"IN PROGRESS",IF(OR(P349="Review",P349="Scheduled",P349="Published"),IF(OR(T349="",U349=""),"BLOCKED","READY"),"N/A")))</f>
        <v/>
      </c>
      <c r="R349" s="17">
        <f>IF(M349="","",M349-TODAY())</f>
        <v/>
      </c>
      <c r="S349" s="17">
        <f>IF(D349="","",IF(OR(P349="Published",P349="Cancelled"),"CLOSED",IF(M349="","NO DATE",IF(R349&lt;0,"OVERDUE",IF(R349&lt;=3,"DUE SOON","ON TRACK")))))</f>
        <v/>
      </c>
      <c r="T349" s="16" t="n"/>
      <c r="U349" s="16" t="n"/>
      <c r="V349" s="16" t="n"/>
      <c r="W349" s="16" t="n"/>
      <c r="X349" s="16" t="n"/>
    </row>
    <row r="350" ht="38" customHeight="1">
      <c r="A350" s="17">
        <f>IF(D350="","","CT-"&amp;TEXT(ROW()-6,"0000"))</f>
        <v/>
      </c>
      <c r="B350" s="16" t="n"/>
      <c r="C350" s="16" t="n"/>
      <c r="D350" s="16" t="n"/>
      <c r="E350" s="16" t="n"/>
      <c r="F350" s="16" t="n"/>
      <c r="G350" s="16" t="n"/>
      <c r="H350" s="16" t="n"/>
      <c r="I350" s="16" t="n"/>
      <c r="J350" s="16" t="n"/>
      <c r="K350" s="16" t="n"/>
      <c r="L350" s="16" t="n"/>
      <c r="M350" s="18" t="n"/>
      <c r="N350" s="16" t="n"/>
      <c r="O350" s="16" t="n"/>
      <c r="P350" s="16" t="n"/>
      <c r="Q350" s="17">
        <f>IF(D350="","",IF(OR(P350="Idea",P350="Briefed",P350="Drafting",P350="Design"),"IN PROGRESS",IF(OR(P350="Review",P350="Scheduled",P350="Published"),IF(OR(T350="",U350=""),"BLOCKED","READY"),"N/A")))</f>
        <v/>
      </c>
      <c r="R350" s="17">
        <f>IF(M350="","",M350-TODAY())</f>
        <v/>
      </c>
      <c r="S350" s="17">
        <f>IF(D350="","",IF(OR(P350="Published",P350="Cancelled"),"CLOSED",IF(M350="","NO DATE",IF(R350&lt;0,"OVERDUE",IF(R350&lt;=3,"DUE SOON","ON TRACK")))))</f>
        <v/>
      </c>
      <c r="T350" s="16" t="n"/>
      <c r="U350" s="16" t="n"/>
      <c r="V350" s="16" t="n"/>
      <c r="W350" s="16" t="n"/>
      <c r="X350" s="16" t="n"/>
    </row>
    <row r="351" ht="38" customHeight="1">
      <c r="A351" s="17">
        <f>IF(D351="","","CT-"&amp;TEXT(ROW()-6,"0000"))</f>
        <v/>
      </c>
      <c r="B351" s="16" t="n"/>
      <c r="C351" s="16" t="n"/>
      <c r="D351" s="16" t="n"/>
      <c r="E351" s="16" t="n"/>
      <c r="F351" s="16" t="n"/>
      <c r="G351" s="16" t="n"/>
      <c r="H351" s="16" t="n"/>
      <c r="I351" s="16" t="n"/>
      <c r="J351" s="16" t="n"/>
      <c r="K351" s="16" t="n"/>
      <c r="L351" s="16" t="n"/>
      <c r="M351" s="18" t="n"/>
      <c r="N351" s="16" t="n"/>
      <c r="O351" s="16" t="n"/>
      <c r="P351" s="16" t="n"/>
      <c r="Q351" s="17">
        <f>IF(D351="","",IF(OR(P351="Idea",P351="Briefed",P351="Drafting",P351="Design"),"IN PROGRESS",IF(OR(P351="Review",P351="Scheduled",P351="Published"),IF(OR(T351="",U351=""),"BLOCKED","READY"),"N/A")))</f>
        <v/>
      </c>
      <c r="R351" s="17">
        <f>IF(M351="","",M351-TODAY())</f>
        <v/>
      </c>
      <c r="S351" s="17">
        <f>IF(D351="","",IF(OR(P351="Published",P351="Cancelled"),"CLOSED",IF(M351="","NO DATE",IF(R351&lt;0,"OVERDUE",IF(R351&lt;=3,"DUE SOON","ON TRACK")))))</f>
        <v/>
      </c>
      <c r="T351" s="16" t="n"/>
      <c r="U351" s="16" t="n"/>
      <c r="V351" s="16" t="n"/>
      <c r="W351" s="16" t="n"/>
      <c r="X351" s="16" t="n"/>
    </row>
    <row r="352" ht="38" customHeight="1">
      <c r="A352" s="17">
        <f>IF(D352="","","CT-"&amp;TEXT(ROW()-6,"0000"))</f>
        <v/>
      </c>
      <c r="B352" s="16" t="n"/>
      <c r="C352" s="16" t="n"/>
      <c r="D352" s="16" t="n"/>
      <c r="E352" s="16" t="n"/>
      <c r="F352" s="16" t="n"/>
      <c r="G352" s="16" t="n"/>
      <c r="H352" s="16" t="n"/>
      <c r="I352" s="16" t="n"/>
      <c r="J352" s="16" t="n"/>
      <c r="K352" s="16" t="n"/>
      <c r="L352" s="16" t="n"/>
      <c r="M352" s="18" t="n"/>
      <c r="N352" s="16" t="n"/>
      <c r="O352" s="16" t="n"/>
      <c r="P352" s="16" t="n"/>
      <c r="Q352" s="17">
        <f>IF(D352="","",IF(OR(P352="Idea",P352="Briefed",P352="Drafting",P352="Design"),"IN PROGRESS",IF(OR(P352="Review",P352="Scheduled",P352="Published"),IF(OR(T352="",U352=""),"BLOCKED","READY"),"N/A")))</f>
        <v/>
      </c>
      <c r="R352" s="17">
        <f>IF(M352="","",M352-TODAY())</f>
        <v/>
      </c>
      <c r="S352" s="17">
        <f>IF(D352="","",IF(OR(P352="Published",P352="Cancelled"),"CLOSED",IF(M352="","NO DATE",IF(R352&lt;0,"OVERDUE",IF(R352&lt;=3,"DUE SOON","ON TRACK")))))</f>
        <v/>
      </c>
      <c r="T352" s="16" t="n"/>
      <c r="U352" s="16" t="n"/>
      <c r="V352" s="16" t="n"/>
      <c r="W352" s="16" t="n"/>
      <c r="X352" s="16" t="n"/>
    </row>
    <row r="353" ht="38" customHeight="1">
      <c r="A353" s="17">
        <f>IF(D353="","","CT-"&amp;TEXT(ROW()-6,"0000"))</f>
        <v/>
      </c>
      <c r="B353" s="16" t="n"/>
      <c r="C353" s="16" t="n"/>
      <c r="D353" s="16" t="n"/>
      <c r="E353" s="16" t="n"/>
      <c r="F353" s="16" t="n"/>
      <c r="G353" s="16" t="n"/>
      <c r="H353" s="16" t="n"/>
      <c r="I353" s="16" t="n"/>
      <c r="J353" s="16" t="n"/>
      <c r="K353" s="16" t="n"/>
      <c r="L353" s="16" t="n"/>
      <c r="M353" s="18" t="n"/>
      <c r="N353" s="16" t="n"/>
      <c r="O353" s="16" t="n"/>
      <c r="P353" s="16" t="n"/>
      <c r="Q353" s="17">
        <f>IF(D353="","",IF(OR(P353="Idea",P353="Briefed",P353="Drafting",P353="Design"),"IN PROGRESS",IF(OR(P353="Review",P353="Scheduled",P353="Published"),IF(OR(T353="",U353=""),"BLOCKED","READY"),"N/A")))</f>
        <v/>
      </c>
      <c r="R353" s="17">
        <f>IF(M353="","",M353-TODAY())</f>
        <v/>
      </c>
      <c r="S353" s="17">
        <f>IF(D353="","",IF(OR(P353="Published",P353="Cancelled"),"CLOSED",IF(M353="","NO DATE",IF(R353&lt;0,"OVERDUE",IF(R353&lt;=3,"DUE SOON","ON TRACK")))))</f>
        <v/>
      </c>
      <c r="T353" s="16" t="n"/>
      <c r="U353" s="16" t="n"/>
      <c r="V353" s="16" t="n"/>
      <c r="W353" s="16" t="n"/>
      <c r="X353" s="16" t="n"/>
    </row>
    <row r="354" ht="38" customHeight="1">
      <c r="A354" s="17">
        <f>IF(D354="","","CT-"&amp;TEXT(ROW()-6,"0000"))</f>
        <v/>
      </c>
      <c r="B354" s="16" t="n"/>
      <c r="C354" s="16" t="n"/>
      <c r="D354" s="16" t="n"/>
      <c r="E354" s="16" t="n"/>
      <c r="F354" s="16" t="n"/>
      <c r="G354" s="16" t="n"/>
      <c r="H354" s="16" t="n"/>
      <c r="I354" s="16" t="n"/>
      <c r="J354" s="16" t="n"/>
      <c r="K354" s="16" t="n"/>
      <c r="L354" s="16" t="n"/>
      <c r="M354" s="18" t="n"/>
      <c r="N354" s="16" t="n"/>
      <c r="O354" s="16" t="n"/>
      <c r="P354" s="16" t="n"/>
      <c r="Q354" s="17">
        <f>IF(D354="","",IF(OR(P354="Idea",P354="Briefed",P354="Drafting",P354="Design"),"IN PROGRESS",IF(OR(P354="Review",P354="Scheduled",P354="Published"),IF(OR(T354="",U354=""),"BLOCKED","READY"),"N/A")))</f>
        <v/>
      </c>
      <c r="R354" s="17">
        <f>IF(M354="","",M354-TODAY())</f>
        <v/>
      </c>
      <c r="S354" s="17">
        <f>IF(D354="","",IF(OR(P354="Published",P354="Cancelled"),"CLOSED",IF(M354="","NO DATE",IF(R354&lt;0,"OVERDUE",IF(R354&lt;=3,"DUE SOON","ON TRACK")))))</f>
        <v/>
      </c>
      <c r="T354" s="16" t="n"/>
      <c r="U354" s="16" t="n"/>
      <c r="V354" s="16" t="n"/>
      <c r="W354" s="16" t="n"/>
      <c r="X354" s="16" t="n"/>
    </row>
    <row r="355" ht="38" customHeight="1">
      <c r="A355" s="17">
        <f>IF(D355="","","CT-"&amp;TEXT(ROW()-6,"0000"))</f>
        <v/>
      </c>
      <c r="B355" s="16" t="n"/>
      <c r="C355" s="16" t="n"/>
      <c r="D355" s="16" t="n"/>
      <c r="E355" s="16" t="n"/>
      <c r="F355" s="16" t="n"/>
      <c r="G355" s="16" t="n"/>
      <c r="H355" s="16" t="n"/>
      <c r="I355" s="16" t="n"/>
      <c r="J355" s="16" t="n"/>
      <c r="K355" s="16" t="n"/>
      <c r="L355" s="16" t="n"/>
      <c r="M355" s="18" t="n"/>
      <c r="N355" s="16" t="n"/>
      <c r="O355" s="16" t="n"/>
      <c r="P355" s="16" t="n"/>
      <c r="Q355" s="17">
        <f>IF(D355="","",IF(OR(P355="Idea",P355="Briefed",P355="Drafting",P355="Design"),"IN PROGRESS",IF(OR(P355="Review",P355="Scheduled",P355="Published"),IF(OR(T355="",U355=""),"BLOCKED","READY"),"N/A")))</f>
        <v/>
      </c>
      <c r="R355" s="17">
        <f>IF(M355="","",M355-TODAY())</f>
        <v/>
      </c>
      <c r="S355" s="17">
        <f>IF(D355="","",IF(OR(P355="Published",P355="Cancelled"),"CLOSED",IF(M355="","NO DATE",IF(R355&lt;0,"OVERDUE",IF(R355&lt;=3,"DUE SOON","ON TRACK")))))</f>
        <v/>
      </c>
      <c r="T355" s="16" t="n"/>
      <c r="U355" s="16" t="n"/>
      <c r="V355" s="16" t="n"/>
      <c r="W355" s="16" t="n"/>
      <c r="X355" s="16" t="n"/>
    </row>
    <row r="356" ht="38" customHeight="1">
      <c r="A356" s="17">
        <f>IF(D356="","","CT-"&amp;TEXT(ROW()-6,"0000"))</f>
        <v/>
      </c>
      <c r="B356" s="16" t="n"/>
      <c r="C356" s="16" t="n"/>
      <c r="D356" s="16" t="n"/>
      <c r="E356" s="16" t="n"/>
      <c r="F356" s="16" t="n"/>
      <c r="G356" s="16" t="n"/>
      <c r="H356" s="16" t="n"/>
      <c r="I356" s="16" t="n"/>
      <c r="J356" s="16" t="n"/>
      <c r="K356" s="16" t="n"/>
      <c r="L356" s="16" t="n"/>
      <c r="M356" s="18" t="n"/>
      <c r="N356" s="16" t="n"/>
      <c r="O356" s="16" t="n"/>
      <c r="P356" s="16" t="n"/>
      <c r="Q356" s="17">
        <f>IF(D356="","",IF(OR(P356="Idea",P356="Briefed",P356="Drafting",P356="Design"),"IN PROGRESS",IF(OR(P356="Review",P356="Scheduled",P356="Published"),IF(OR(T356="",U356=""),"BLOCKED","READY"),"N/A")))</f>
        <v/>
      </c>
      <c r="R356" s="17">
        <f>IF(M356="","",M356-TODAY())</f>
        <v/>
      </c>
      <c r="S356" s="17">
        <f>IF(D356="","",IF(OR(P356="Published",P356="Cancelled"),"CLOSED",IF(M356="","NO DATE",IF(R356&lt;0,"OVERDUE",IF(R356&lt;=3,"DUE SOON","ON TRACK")))))</f>
        <v/>
      </c>
      <c r="T356" s="16" t="n"/>
      <c r="U356" s="16" t="n"/>
      <c r="V356" s="16" t="n"/>
      <c r="W356" s="16" t="n"/>
      <c r="X356" s="16" t="n"/>
    </row>
    <row r="357" ht="38" customHeight="1">
      <c r="A357" s="17">
        <f>IF(D357="","","CT-"&amp;TEXT(ROW()-6,"0000"))</f>
        <v/>
      </c>
      <c r="B357" s="16" t="n"/>
      <c r="C357" s="16" t="n"/>
      <c r="D357" s="16" t="n"/>
      <c r="E357" s="16" t="n"/>
      <c r="F357" s="16" t="n"/>
      <c r="G357" s="16" t="n"/>
      <c r="H357" s="16" t="n"/>
      <c r="I357" s="16" t="n"/>
      <c r="J357" s="16" t="n"/>
      <c r="K357" s="16" t="n"/>
      <c r="L357" s="16" t="n"/>
      <c r="M357" s="18" t="n"/>
      <c r="N357" s="16" t="n"/>
      <c r="O357" s="16" t="n"/>
      <c r="P357" s="16" t="n"/>
      <c r="Q357" s="17">
        <f>IF(D357="","",IF(OR(P357="Idea",P357="Briefed",P357="Drafting",P357="Design"),"IN PROGRESS",IF(OR(P357="Review",P357="Scheduled",P357="Published"),IF(OR(T357="",U357=""),"BLOCKED","READY"),"N/A")))</f>
        <v/>
      </c>
      <c r="R357" s="17">
        <f>IF(M357="","",M357-TODAY())</f>
        <v/>
      </c>
      <c r="S357" s="17">
        <f>IF(D357="","",IF(OR(P357="Published",P357="Cancelled"),"CLOSED",IF(M357="","NO DATE",IF(R357&lt;0,"OVERDUE",IF(R357&lt;=3,"DUE SOON","ON TRACK")))))</f>
        <v/>
      </c>
      <c r="T357" s="16" t="n"/>
      <c r="U357" s="16" t="n"/>
      <c r="V357" s="16" t="n"/>
      <c r="W357" s="16" t="n"/>
      <c r="X357" s="16" t="n"/>
    </row>
    <row r="358" ht="38" customHeight="1">
      <c r="A358" s="17">
        <f>IF(D358="","","CT-"&amp;TEXT(ROW()-6,"0000"))</f>
        <v/>
      </c>
      <c r="B358" s="16" t="n"/>
      <c r="C358" s="16" t="n"/>
      <c r="D358" s="16" t="n"/>
      <c r="E358" s="16" t="n"/>
      <c r="F358" s="16" t="n"/>
      <c r="G358" s="16" t="n"/>
      <c r="H358" s="16" t="n"/>
      <c r="I358" s="16" t="n"/>
      <c r="J358" s="16" t="n"/>
      <c r="K358" s="16" t="n"/>
      <c r="L358" s="16" t="n"/>
      <c r="M358" s="18" t="n"/>
      <c r="N358" s="16" t="n"/>
      <c r="O358" s="16" t="n"/>
      <c r="P358" s="16" t="n"/>
      <c r="Q358" s="17">
        <f>IF(D358="","",IF(OR(P358="Idea",P358="Briefed",P358="Drafting",P358="Design"),"IN PROGRESS",IF(OR(P358="Review",P358="Scheduled",P358="Published"),IF(OR(T358="",U358=""),"BLOCKED","READY"),"N/A")))</f>
        <v/>
      </c>
      <c r="R358" s="17">
        <f>IF(M358="","",M358-TODAY())</f>
        <v/>
      </c>
      <c r="S358" s="17">
        <f>IF(D358="","",IF(OR(P358="Published",P358="Cancelled"),"CLOSED",IF(M358="","NO DATE",IF(R358&lt;0,"OVERDUE",IF(R358&lt;=3,"DUE SOON","ON TRACK")))))</f>
        <v/>
      </c>
      <c r="T358" s="16" t="n"/>
      <c r="U358" s="16" t="n"/>
      <c r="V358" s="16" t="n"/>
      <c r="W358" s="16" t="n"/>
      <c r="X358" s="16" t="n"/>
    </row>
    <row r="359" ht="38" customHeight="1">
      <c r="A359" s="17">
        <f>IF(D359="","","CT-"&amp;TEXT(ROW()-6,"0000"))</f>
        <v/>
      </c>
      <c r="B359" s="16" t="n"/>
      <c r="C359" s="16" t="n"/>
      <c r="D359" s="16" t="n"/>
      <c r="E359" s="16" t="n"/>
      <c r="F359" s="16" t="n"/>
      <c r="G359" s="16" t="n"/>
      <c r="H359" s="16" t="n"/>
      <c r="I359" s="16" t="n"/>
      <c r="J359" s="16" t="n"/>
      <c r="K359" s="16" t="n"/>
      <c r="L359" s="16" t="n"/>
      <c r="M359" s="18" t="n"/>
      <c r="N359" s="16" t="n"/>
      <c r="O359" s="16" t="n"/>
      <c r="P359" s="16" t="n"/>
      <c r="Q359" s="17">
        <f>IF(D359="","",IF(OR(P359="Idea",P359="Briefed",P359="Drafting",P359="Design"),"IN PROGRESS",IF(OR(P359="Review",P359="Scheduled",P359="Published"),IF(OR(T359="",U359=""),"BLOCKED","READY"),"N/A")))</f>
        <v/>
      </c>
      <c r="R359" s="17">
        <f>IF(M359="","",M359-TODAY())</f>
        <v/>
      </c>
      <c r="S359" s="17">
        <f>IF(D359="","",IF(OR(P359="Published",P359="Cancelled"),"CLOSED",IF(M359="","NO DATE",IF(R359&lt;0,"OVERDUE",IF(R359&lt;=3,"DUE SOON","ON TRACK")))))</f>
        <v/>
      </c>
      <c r="T359" s="16" t="n"/>
      <c r="U359" s="16" t="n"/>
      <c r="V359" s="16" t="n"/>
      <c r="W359" s="16" t="n"/>
      <c r="X359" s="16" t="n"/>
    </row>
    <row r="360" ht="38" customHeight="1">
      <c r="A360" s="17">
        <f>IF(D360="","","CT-"&amp;TEXT(ROW()-6,"0000"))</f>
        <v/>
      </c>
      <c r="B360" s="16" t="n"/>
      <c r="C360" s="16" t="n"/>
      <c r="D360" s="16" t="n"/>
      <c r="E360" s="16" t="n"/>
      <c r="F360" s="16" t="n"/>
      <c r="G360" s="16" t="n"/>
      <c r="H360" s="16" t="n"/>
      <c r="I360" s="16" t="n"/>
      <c r="J360" s="16" t="n"/>
      <c r="K360" s="16" t="n"/>
      <c r="L360" s="16" t="n"/>
      <c r="M360" s="18" t="n"/>
      <c r="N360" s="16" t="n"/>
      <c r="O360" s="16" t="n"/>
      <c r="P360" s="16" t="n"/>
      <c r="Q360" s="17">
        <f>IF(D360="","",IF(OR(P360="Idea",P360="Briefed",P360="Drafting",P360="Design"),"IN PROGRESS",IF(OR(P360="Review",P360="Scheduled",P360="Published"),IF(OR(T360="",U360=""),"BLOCKED","READY"),"N/A")))</f>
        <v/>
      </c>
      <c r="R360" s="17">
        <f>IF(M360="","",M360-TODAY())</f>
        <v/>
      </c>
      <c r="S360" s="17">
        <f>IF(D360="","",IF(OR(P360="Published",P360="Cancelled"),"CLOSED",IF(M360="","NO DATE",IF(R360&lt;0,"OVERDUE",IF(R360&lt;=3,"DUE SOON","ON TRACK")))))</f>
        <v/>
      </c>
      <c r="T360" s="16" t="n"/>
      <c r="U360" s="16" t="n"/>
      <c r="V360" s="16" t="n"/>
      <c r="W360" s="16" t="n"/>
      <c r="X360" s="16" t="n"/>
    </row>
    <row r="361" ht="38" customHeight="1">
      <c r="A361" s="17">
        <f>IF(D361="","","CT-"&amp;TEXT(ROW()-6,"0000"))</f>
        <v/>
      </c>
      <c r="B361" s="16" t="n"/>
      <c r="C361" s="16" t="n"/>
      <c r="D361" s="16" t="n"/>
      <c r="E361" s="16" t="n"/>
      <c r="F361" s="16" t="n"/>
      <c r="G361" s="16" t="n"/>
      <c r="H361" s="16" t="n"/>
      <c r="I361" s="16" t="n"/>
      <c r="J361" s="16" t="n"/>
      <c r="K361" s="16" t="n"/>
      <c r="L361" s="16" t="n"/>
      <c r="M361" s="18" t="n"/>
      <c r="N361" s="16" t="n"/>
      <c r="O361" s="16" t="n"/>
      <c r="P361" s="16" t="n"/>
      <c r="Q361" s="17">
        <f>IF(D361="","",IF(OR(P361="Idea",P361="Briefed",P361="Drafting",P361="Design"),"IN PROGRESS",IF(OR(P361="Review",P361="Scheduled",P361="Published"),IF(OR(T361="",U361=""),"BLOCKED","READY"),"N/A")))</f>
        <v/>
      </c>
      <c r="R361" s="17">
        <f>IF(M361="","",M361-TODAY())</f>
        <v/>
      </c>
      <c r="S361" s="17">
        <f>IF(D361="","",IF(OR(P361="Published",P361="Cancelled"),"CLOSED",IF(M361="","NO DATE",IF(R361&lt;0,"OVERDUE",IF(R361&lt;=3,"DUE SOON","ON TRACK")))))</f>
        <v/>
      </c>
      <c r="T361" s="16" t="n"/>
      <c r="U361" s="16" t="n"/>
      <c r="V361" s="16" t="n"/>
      <c r="W361" s="16" t="n"/>
      <c r="X361" s="16" t="n"/>
    </row>
    <row r="362" ht="38" customHeight="1">
      <c r="A362" s="17">
        <f>IF(D362="","","CT-"&amp;TEXT(ROW()-6,"0000"))</f>
        <v/>
      </c>
      <c r="B362" s="16" t="n"/>
      <c r="C362" s="16" t="n"/>
      <c r="D362" s="16" t="n"/>
      <c r="E362" s="16" t="n"/>
      <c r="F362" s="16" t="n"/>
      <c r="G362" s="16" t="n"/>
      <c r="H362" s="16" t="n"/>
      <c r="I362" s="16" t="n"/>
      <c r="J362" s="16" t="n"/>
      <c r="K362" s="16" t="n"/>
      <c r="L362" s="16" t="n"/>
      <c r="M362" s="18" t="n"/>
      <c r="N362" s="16" t="n"/>
      <c r="O362" s="16" t="n"/>
      <c r="P362" s="16" t="n"/>
      <c r="Q362" s="17">
        <f>IF(D362="","",IF(OR(P362="Idea",P362="Briefed",P362="Drafting",P362="Design"),"IN PROGRESS",IF(OR(P362="Review",P362="Scheduled",P362="Published"),IF(OR(T362="",U362=""),"BLOCKED","READY"),"N/A")))</f>
        <v/>
      </c>
      <c r="R362" s="17">
        <f>IF(M362="","",M362-TODAY())</f>
        <v/>
      </c>
      <c r="S362" s="17">
        <f>IF(D362="","",IF(OR(P362="Published",P362="Cancelled"),"CLOSED",IF(M362="","NO DATE",IF(R362&lt;0,"OVERDUE",IF(R362&lt;=3,"DUE SOON","ON TRACK")))))</f>
        <v/>
      </c>
      <c r="T362" s="16" t="n"/>
      <c r="U362" s="16" t="n"/>
      <c r="V362" s="16" t="n"/>
      <c r="W362" s="16" t="n"/>
      <c r="X362" s="16" t="n"/>
    </row>
    <row r="363" ht="38" customHeight="1">
      <c r="A363" s="17">
        <f>IF(D363="","","CT-"&amp;TEXT(ROW()-6,"0000"))</f>
        <v/>
      </c>
      <c r="B363" s="16" t="n"/>
      <c r="C363" s="16" t="n"/>
      <c r="D363" s="16" t="n"/>
      <c r="E363" s="16" t="n"/>
      <c r="F363" s="16" t="n"/>
      <c r="G363" s="16" t="n"/>
      <c r="H363" s="16" t="n"/>
      <c r="I363" s="16" t="n"/>
      <c r="J363" s="16" t="n"/>
      <c r="K363" s="16" t="n"/>
      <c r="L363" s="16" t="n"/>
      <c r="M363" s="18" t="n"/>
      <c r="N363" s="16" t="n"/>
      <c r="O363" s="16" t="n"/>
      <c r="P363" s="16" t="n"/>
      <c r="Q363" s="17">
        <f>IF(D363="","",IF(OR(P363="Idea",P363="Briefed",P363="Drafting",P363="Design"),"IN PROGRESS",IF(OR(P363="Review",P363="Scheduled",P363="Published"),IF(OR(T363="",U363=""),"BLOCKED","READY"),"N/A")))</f>
        <v/>
      </c>
      <c r="R363" s="17">
        <f>IF(M363="","",M363-TODAY())</f>
        <v/>
      </c>
      <c r="S363" s="17">
        <f>IF(D363="","",IF(OR(P363="Published",P363="Cancelled"),"CLOSED",IF(M363="","NO DATE",IF(R363&lt;0,"OVERDUE",IF(R363&lt;=3,"DUE SOON","ON TRACK")))))</f>
        <v/>
      </c>
      <c r="T363" s="16" t="n"/>
      <c r="U363" s="16" t="n"/>
      <c r="V363" s="16" t="n"/>
      <c r="W363" s="16" t="n"/>
      <c r="X363" s="16" t="n"/>
    </row>
    <row r="364" ht="38" customHeight="1">
      <c r="A364" s="17">
        <f>IF(D364="","","CT-"&amp;TEXT(ROW()-6,"0000"))</f>
        <v/>
      </c>
      <c r="B364" s="16" t="n"/>
      <c r="C364" s="16" t="n"/>
      <c r="D364" s="16" t="n"/>
      <c r="E364" s="16" t="n"/>
      <c r="F364" s="16" t="n"/>
      <c r="G364" s="16" t="n"/>
      <c r="H364" s="16" t="n"/>
      <c r="I364" s="16" t="n"/>
      <c r="J364" s="16" t="n"/>
      <c r="K364" s="16" t="n"/>
      <c r="L364" s="16" t="n"/>
      <c r="M364" s="18" t="n"/>
      <c r="N364" s="16" t="n"/>
      <c r="O364" s="16" t="n"/>
      <c r="P364" s="16" t="n"/>
      <c r="Q364" s="17">
        <f>IF(D364="","",IF(OR(P364="Idea",P364="Briefed",P364="Drafting",P364="Design"),"IN PROGRESS",IF(OR(P364="Review",P364="Scheduled",P364="Published"),IF(OR(T364="",U364=""),"BLOCKED","READY"),"N/A")))</f>
        <v/>
      </c>
      <c r="R364" s="17">
        <f>IF(M364="","",M364-TODAY())</f>
        <v/>
      </c>
      <c r="S364" s="17">
        <f>IF(D364="","",IF(OR(P364="Published",P364="Cancelled"),"CLOSED",IF(M364="","NO DATE",IF(R364&lt;0,"OVERDUE",IF(R364&lt;=3,"DUE SOON","ON TRACK")))))</f>
        <v/>
      </c>
      <c r="T364" s="16" t="n"/>
      <c r="U364" s="16" t="n"/>
      <c r="V364" s="16" t="n"/>
      <c r="W364" s="16" t="n"/>
      <c r="X364" s="16" t="n"/>
    </row>
    <row r="365" ht="38" customHeight="1">
      <c r="A365" s="17">
        <f>IF(D365="","","CT-"&amp;TEXT(ROW()-6,"0000"))</f>
        <v/>
      </c>
      <c r="B365" s="16" t="n"/>
      <c r="C365" s="16" t="n"/>
      <c r="D365" s="16" t="n"/>
      <c r="E365" s="16" t="n"/>
      <c r="F365" s="16" t="n"/>
      <c r="G365" s="16" t="n"/>
      <c r="H365" s="16" t="n"/>
      <c r="I365" s="16" t="n"/>
      <c r="J365" s="16" t="n"/>
      <c r="K365" s="16" t="n"/>
      <c r="L365" s="16" t="n"/>
      <c r="M365" s="18" t="n"/>
      <c r="N365" s="16" t="n"/>
      <c r="O365" s="16" t="n"/>
      <c r="P365" s="16" t="n"/>
      <c r="Q365" s="17">
        <f>IF(D365="","",IF(OR(P365="Idea",P365="Briefed",P365="Drafting",P365="Design"),"IN PROGRESS",IF(OR(P365="Review",P365="Scheduled",P365="Published"),IF(OR(T365="",U365=""),"BLOCKED","READY"),"N/A")))</f>
        <v/>
      </c>
      <c r="R365" s="17">
        <f>IF(M365="","",M365-TODAY())</f>
        <v/>
      </c>
      <c r="S365" s="17">
        <f>IF(D365="","",IF(OR(P365="Published",P365="Cancelled"),"CLOSED",IF(M365="","NO DATE",IF(R365&lt;0,"OVERDUE",IF(R365&lt;=3,"DUE SOON","ON TRACK")))))</f>
        <v/>
      </c>
      <c r="T365" s="16" t="n"/>
      <c r="U365" s="16" t="n"/>
      <c r="V365" s="16" t="n"/>
      <c r="W365" s="16" t="n"/>
      <c r="X365" s="16" t="n"/>
    </row>
    <row r="366" ht="38" customHeight="1">
      <c r="A366" s="17">
        <f>IF(D366="","","CT-"&amp;TEXT(ROW()-6,"0000"))</f>
        <v/>
      </c>
      <c r="B366" s="16" t="n"/>
      <c r="C366" s="16" t="n"/>
      <c r="D366" s="16" t="n"/>
      <c r="E366" s="16" t="n"/>
      <c r="F366" s="16" t="n"/>
      <c r="G366" s="16" t="n"/>
      <c r="H366" s="16" t="n"/>
      <c r="I366" s="16" t="n"/>
      <c r="J366" s="16" t="n"/>
      <c r="K366" s="16" t="n"/>
      <c r="L366" s="16" t="n"/>
      <c r="M366" s="18" t="n"/>
      <c r="N366" s="16" t="n"/>
      <c r="O366" s="16" t="n"/>
      <c r="P366" s="16" t="n"/>
      <c r="Q366" s="17">
        <f>IF(D366="","",IF(OR(P366="Idea",P366="Briefed",P366="Drafting",P366="Design"),"IN PROGRESS",IF(OR(P366="Review",P366="Scheduled",P366="Published"),IF(OR(T366="",U366=""),"BLOCKED","READY"),"N/A")))</f>
        <v/>
      </c>
      <c r="R366" s="17">
        <f>IF(M366="","",M366-TODAY())</f>
        <v/>
      </c>
      <c r="S366" s="17">
        <f>IF(D366="","",IF(OR(P366="Published",P366="Cancelled"),"CLOSED",IF(M366="","NO DATE",IF(R366&lt;0,"OVERDUE",IF(R366&lt;=3,"DUE SOON","ON TRACK")))))</f>
        <v/>
      </c>
      <c r="T366" s="16" t="n"/>
      <c r="U366" s="16" t="n"/>
      <c r="V366" s="16" t="n"/>
      <c r="W366" s="16" t="n"/>
      <c r="X366" s="16" t="n"/>
    </row>
    <row r="367" ht="38" customHeight="1">
      <c r="A367" s="17">
        <f>IF(D367="","","CT-"&amp;TEXT(ROW()-6,"0000"))</f>
        <v/>
      </c>
      <c r="B367" s="16" t="n"/>
      <c r="C367" s="16" t="n"/>
      <c r="D367" s="16" t="n"/>
      <c r="E367" s="16" t="n"/>
      <c r="F367" s="16" t="n"/>
      <c r="G367" s="16" t="n"/>
      <c r="H367" s="16" t="n"/>
      <c r="I367" s="16" t="n"/>
      <c r="J367" s="16" t="n"/>
      <c r="K367" s="16" t="n"/>
      <c r="L367" s="16" t="n"/>
      <c r="M367" s="18" t="n"/>
      <c r="N367" s="16" t="n"/>
      <c r="O367" s="16" t="n"/>
      <c r="P367" s="16" t="n"/>
      <c r="Q367" s="17">
        <f>IF(D367="","",IF(OR(P367="Idea",P367="Briefed",P367="Drafting",P367="Design"),"IN PROGRESS",IF(OR(P367="Review",P367="Scheduled",P367="Published"),IF(OR(T367="",U367=""),"BLOCKED","READY"),"N/A")))</f>
        <v/>
      </c>
      <c r="R367" s="17">
        <f>IF(M367="","",M367-TODAY())</f>
        <v/>
      </c>
      <c r="S367" s="17">
        <f>IF(D367="","",IF(OR(P367="Published",P367="Cancelled"),"CLOSED",IF(M367="","NO DATE",IF(R367&lt;0,"OVERDUE",IF(R367&lt;=3,"DUE SOON","ON TRACK")))))</f>
        <v/>
      </c>
      <c r="T367" s="16" t="n"/>
      <c r="U367" s="16" t="n"/>
      <c r="V367" s="16" t="n"/>
      <c r="W367" s="16" t="n"/>
      <c r="X367" s="16" t="n"/>
    </row>
    <row r="368" ht="38" customHeight="1">
      <c r="A368" s="17">
        <f>IF(D368="","","CT-"&amp;TEXT(ROW()-6,"0000"))</f>
        <v/>
      </c>
      <c r="B368" s="16" t="n"/>
      <c r="C368" s="16" t="n"/>
      <c r="D368" s="16" t="n"/>
      <c r="E368" s="16" t="n"/>
      <c r="F368" s="16" t="n"/>
      <c r="G368" s="16" t="n"/>
      <c r="H368" s="16" t="n"/>
      <c r="I368" s="16" t="n"/>
      <c r="J368" s="16" t="n"/>
      <c r="K368" s="16" t="n"/>
      <c r="L368" s="16" t="n"/>
      <c r="M368" s="18" t="n"/>
      <c r="N368" s="16" t="n"/>
      <c r="O368" s="16" t="n"/>
      <c r="P368" s="16" t="n"/>
      <c r="Q368" s="17">
        <f>IF(D368="","",IF(OR(P368="Idea",P368="Briefed",P368="Drafting",P368="Design"),"IN PROGRESS",IF(OR(P368="Review",P368="Scheduled",P368="Published"),IF(OR(T368="",U368=""),"BLOCKED","READY"),"N/A")))</f>
        <v/>
      </c>
      <c r="R368" s="17">
        <f>IF(M368="","",M368-TODAY())</f>
        <v/>
      </c>
      <c r="S368" s="17">
        <f>IF(D368="","",IF(OR(P368="Published",P368="Cancelled"),"CLOSED",IF(M368="","NO DATE",IF(R368&lt;0,"OVERDUE",IF(R368&lt;=3,"DUE SOON","ON TRACK")))))</f>
        <v/>
      </c>
      <c r="T368" s="16" t="n"/>
      <c r="U368" s="16" t="n"/>
      <c r="V368" s="16" t="n"/>
      <c r="W368" s="16" t="n"/>
      <c r="X368" s="16" t="n"/>
    </row>
    <row r="369" ht="38" customHeight="1">
      <c r="A369" s="17">
        <f>IF(D369="","","CT-"&amp;TEXT(ROW()-6,"0000"))</f>
        <v/>
      </c>
      <c r="B369" s="16" t="n"/>
      <c r="C369" s="16" t="n"/>
      <c r="D369" s="16" t="n"/>
      <c r="E369" s="16" t="n"/>
      <c r="F369" s="16" t="n"/>
      <c r="G369" s="16" t="n"/>
      <c r="H369" s="16" t="n"/>
      <c r="I369" s="16" t="n"/>
      <c r="J369" s="16" t="n"/>
      <c r="K369" s="16" t="n"/>
      <c r="L369" s="16" t="n"/>
      <c r="M369" s="18" t="n"/>
      <c r="N369" s="16" t="n"/>
      <c r="O369" s="16" t="n"/>
      <c r="P369" s="16" t="n"/>
      <c r="Q369" s="17">
        <f>IF(D369="","",IF(OR(P369="Idea",P369="Briefed",P369="Drafting",P369="Design"),"IN PROGRESS",IF(OR(P369="Review",P369="Scheduled",P369="Published"),IF(OR(T369="",U369=""),"BLOCKED","READY"),"N/A")))</f>
        <v/>
      </c>
      <c r="R369" s="17">
        <f>IF(M369="","",M369-TODAY())</f>
        <v/>
      </c>
      <c r="S369" s="17">
        <f>IF(D369="","",IF(OR(P369="Published",P369="Cancelled"),"CLOSED",IF(M369="","NO DATE",IF(R369&lt;0,"OVERDUE",IF(R369&lt;=3,"DUE SOON","ON TRACK")))))</f>
        <v/>
      </c>
      <c r="T369" s="16" t="n"/>
      <c r="U369" s="16" t="n"/>
      <c r="V369" s="16" t="n"/>
      <c r="W369" s="16" t="n"/>
      <c r="X369" s="16" t="n"/>
    </row>
    <row r="370" ht="38" customHeight="1">
      <c r="A370" s="17">
        <f>IF(D370="","","CT-"&amp;TEXT(ROW()-6,"0000"))</f>
        <v/>
      </c>
      <c r="B370" s="16" t="n"/>
      <c r="C370" s="16" t="n"/>
      <c r="D370" s="16" t="n"/>
      <c r="E370" s="16" t="n"/>
      <c r="F370" s="16" t="n"/>
      <c r="G370" s="16" t="n"/>
      <c r="H370" s="16" t="n"/>
      <c r="I370" s="16" t="n"/>
      <c r="J370" s="16" t="n"/>
      <c r="K370" s="16" t="n"/>
      <c r="L370" s="16" t="n"/>
      <c r="M370" s="18" t="n"/>
      <c r="N370" s="16" t="n"/>
      <c r="O370" s="16" t="n"/>
      <c r="P370" s="16" t="n"/>
      <c r="Q370" s="17">
        <f>IF(D370="","",IF(OR(P370="Idea",P370="Briefed",P370="Drafting",P370="Design"),"IN PROGRESS",IF(OR(P370="Review",P370="Scheduled",P370="Published"),IF(OR(T370="",U370=""),"BLOCKED","READY"),"N/A")))</f>
        <v/>
      </c>
      <c r="R370" s="17">
        <f>IF(M370="","",M370-TODAY())</f>
        <v/>
      </c>
      <c r="S370" s="17">
        <f>IF(D370="","",IF(OR(P370="Published",P370="Cancelled"),"CLOSED",IF(M370="","NO DATE",IF(R370&lt;0,"OVERDUE",IF(R370&lt;=3,"DUE SOON","ON TRACK")))))</f>
        <v/>
      </c>
      <c r="T370" s="16" t="n"/>
      <c r="U370" s="16" t="n"/>
      <c r="V370" s="16" t="n"/>
      <c r="W370" s="16" t="n"/>
      <c r="X370" s="16" t="n"/>
    </row>
    <row r="371" ht="38" customHeight="1">
      <c r="A371" s="17">
        <f>IF(D371="","","CT-"&amp;TEXT(ROW()-6,"0000"))</f>
        <v/>
      </c>
      <c r="B371" s="16" t="n"/>
      <c r="C371" s="16" t="n"/>
      <c r="D371" s="16" t="n"/>
      <c r="E371" s="16" t="n"/>
      <c r="F371" s="16" t="n"/>
      <c r="G371" s="16" t="n"/>
      <c r="H371" s="16" t="n"/>
      <c r="I371" s="16" t="n"/>
      <c r="J371" s="16" t="n"/>
      <c r="K371" s="16" t="n"/>
      <c r="L371" s="16" t="n"/>
      <c r="M371" s="18" t="n"/>
      <c r="N371" s="16" t="n"/>
      <c r="O371" s="16" t="n"/>
      <c r="P371" s="16" t="n"/>
      <c r="Q371" s="17">
        <f>IF(D371="","",IF(OR(P371="Idea",P371="Briefed",P371="Drafting",P371="Design"),"IN PROGRESS",IF(OR(P371="Review",P371="Scheduled",P371="Published"),IF(OR(T371="",U371=""),"BLOCKED","READY"),"N/A")))</f>
        <v/>
      </c>
      <c r="R371" s="17">
        <f>IF(M371="","",M371-TODAY())</f>
        <v/>
      </c>
      <c r="S371" s="17">
        <f>IF(D371="","",IF(OR(P371="Published",P371="Cancelled"),"CLOSED",IF(M371="","NO DATE",IF(R371&lt;0,"OVERDUE",IF(R371&lt;=3,"DUE SOON","ON TRACK")))))</f>
        <v/>
      </c>
      <c r="T371" s="16" t="n"/>
      <c r="U371" s="16" t="n"/>
      <c r="V371" s="16" t="n"/>
      <c r="W371" s="16" t="n"/>
      <c r="X371" s="16" t="n"/>
    </row>
    <row r="372" ht="38" customHeight="1">
      <c r="A372" s="17">
        <f>IF(D372="","","CT-"&amp;TEXT(ROW()-6,"0000"))</f>
        <v/>
      </c>
      <c r="B372" s="16" t="n"/>
      <c r="C372" s="16" t="n"/>
      <c r="D372" s="16" t="n"/>
      <c r="E372" s="16" t="n"/>
      <c r="F372" s="16" t="n"/>
      <c r="G372" s="16" t="n"/>
      <c r="H372" s="16" t="n"/>
      <c r="I372" s="16" t="n"/>
      <c r="J372" s="16" t="n"/>
      <c r="K372" s="16" t="n"/>
      <c r="L372" s="16" t="n"/>
      <c r="M372" s="18" t="n"/>
      <c r="N372" s="16" t="n"/>
      <c r="O372" s="16" t="n"/>
      <c r="P372" s="16" t="n"/>
      <c r="Q372" s="17">
        <f>IF(D372="","",IF(OR(P372="Idea",P372="Briefed",P372="Drafting",P372="Design"),"IN PROGRESS",IF(OR(P372="Review",P372="Scheduled",P372="Published"),IF(OR(T372="",U372=""),"BLOCKED","READY"),"N/A")))</f>
        <v/>
      </c>
      <c r="R372" s="17">
        <f>IF(M372="","",M372-TODAY())</f>
        <v/>
      </c>
      <c r="S372" s="17">
        <f>IF(D372="","",IF(OR(P372="Published",P372="Cancelled"),"CLOSED",IF(M372="","NO DATE",IF(R372&lt;0,"OVERDUE",IF(R372&lt;=3,"DUE SOON","ON TRACK")))))</f>
        <v/>
      </c>
      <c r="T372" s="16" t="n"/>
      <c r="U372" s="16" t="n"/>
      <c r="V372" s="16" t="n"/>
      <c r="W372" s="16" t="n"/>
      <c r="X372" s="16" t="n"/>
    </row>
    <row r="373" ht="38" customHeight="1">
      <c r="A373" s="17">
        <f>IF(D373="","","CT-"&amp;TEXT(ROW()-6,"0000"))</f>
        <v/>
      </c>
      <c r="B373" s="16" t="n"/>
      <c r="C373" s="16" t="n"/>
      <c r="D373" s="16" t="n"/>
      <c r="E373" s="16" t="n"/>
      <c r="F373" s="16" t="n"/>
      <c r="G373" s="16" t="n"/>
      <c r="H373" s="16" t="n"/>
      <c r="I373" s="16" t="n"/>
      <c r="J373" s="16" t="n"/>
      <c r="K373" s="16" t="n"/>
      <c r="L373" s="16" t="n"/>
      <c r="M373" s="18" t="n"/>
      <c r="N373" s="16" t="n"/>
      <c r="O373" s="16" t="n"/>
      <c r="P373" s="16" t="n"/>
      <c r="Q373" s="17">
        <f>IF(D373="","",IF(OR(P373="Idea",P373="Briefed",P373="Drafting",P373="Design"),"IN PROGRESS",IF(OR(P373="Review",P373="Scheduled",P373="Published"),IF(OR(T373="",U373=""),"BLOCKED","READY"),"N/A")))</f>
        <v/>
      </c>
      <c r="R373" s="17">
        <f>IF(M373="","",M373-TODAY())</f>
        <v/>
      </c>
      <c r="S373" s="17">
        <f>IF(D373="","",IF(OR(P373="Published",P373="Cancelled"),"CLOSED",IF(M373="","NO DATE",IF(R373&lt;0,"OVERDUE",IF(R373&lt;=3,"DUE SOON","ON TRACK")))))</f>
        <v/>
      </c>
      <c r="T373" s="16" t="n"/>
      <c r="U373" s="16" t="n"/>
      <c r="V373" s="16" t="n"/>
      <c r="W373" s="16" t="n"/>
      <c r="X373" s="16" t="n"/>
    </row>
    <row r="374" ht="38" customHeight="1">
      <c r="A374" s="17">
        <f>IF(D374="","","CT-"&amp;TEXT(ROW()-6,"0000"))</f>
        <v/>
      </c>
      <c r="B374" s="16" t="n"/>
      <c r="C374" s="16" t="n"/>
      <c r="D374" s="16" t="n"/>
      <c r="E374" s="16" t="n"/>
      <c r="F374" s="16" t="n"/>
      <c r="G374" s="16" t="n"/>
      <c r="H374" s="16" t="n"/>
      <c r="I374" s="16" t="n"/>
      <c r="J374" s="16" t="n"/>
      <c r="K374" s="16" t="n"/>
      <c r="L374" s="16" t="n"/>
      <c r="M374" s="18" t="n"/>
      <c r="N374" s="16" t="n"/>
      <c r="O374" s="16" t="n"/>
      <c r="P374" s="16" t="n"/>
      <c r="Q374" s="17">
        <f>IF(D374="","",IF(OR(P374="Idea",P374="Briefed",P374="Drafting",P374="Design"),"IN PROGRESS",IF(OR(P374="Review",P374="Scheduled",P374="Published"),IF(OR(T374="",U374=""),"BLOCKED","READY"),"N/A")))</f>
        <v/>
      </c>
      <c r="R374" s="17">
        <f>IF(M374="","",M374-TODAY())</f>
        <v/>
      </c>
      <c r="S374" s="17">
        <f>IF(D374="","",IF(OR(P374="Published",P374="Cancelled"),"CLOSED",IF(M374="","NO DATE",IF(R374&lt;0,"OVERDUE",IF(R374&lt;=3,"DUE SOON","ON TRACK")))))</f>
        <v/>
      </c>
      <c r="T374" s="16" t="n"/>
      <c r="U374" s="16" t="n"/>
      <c r="V374" s="16" t="n"/>
      <c r="W374" s="16" t="n"/>
      <c r="X374" s="16" t="n"/>
    </row>
    <row r="375" ht="38" customHeight="1">
      <c r="A375" s="17">
        <f>IF(D375="","","CT-"&amp;TEXT(ROW()-6,"0000"))</f>
        <v/>
      </c>
      <c r="B375" s="16" t="n"/>
      <c r="C375" s="16" t="n"/>
      <c r="D375" s="16" t="n"/>
      <c r="E375" s="16" t="n"/>
      <c r="F375" s="16" t="n"/>
      <c r="G375" s="16" t="n"/>
      <c r="H375" s="16" t="n"/>
      <c r="I375" s="16" t="n"/>
      <c r="J375" s="16" t="n"/>
      <c r="K375" s="16" t="n"/>
      <c r="L375" s="16" t="n"/>
      <c r="M375" s="18" t="n"/>
      <c r="N375" s="16" t="n"/>
      <c r="O375" s="16" t="n"/>
      <c r="P375" s="16" t="n"/>
      <c r="Q375" s="17">
        <f>IF(D375="","",IF(OR(P375="Idea",P375="Briefed",P375="Drafting",P375="Design"),"IN PROGRESS",IF(OR(P375="Review",P375="Scheduled",P375="Published"),IF(OR(T375="",U375=""),"BLOCKED","READY"),"N/A")))</f>
        <v/>
      </c>
      <c r="R375" s="17">
        <f>IF(M375="","",M375-TODAY())</f>
        <v/>
      </c>
      <c r="S375" s="17">
        <f>IF(D375="","",IF(OR(P375="Published",P375="Cancelled"),"CLOSED",IF(M375="","NO DATE",IF(R375&lt;0,"OVERDUE",IF(R375&lt;=3,"DUE SOON","ON TRACK")))))</f>
        <v/>
      </c>
      <c r="T375" s="16" t="n"/>
      <c r="U375" s="16" t="n"/>
      <c r="V375" s="16" t="n"/>
      <c r="W375" s="16" t="n"/>
      <c r="X375" s="16" t="n"/>
    </row>
    <row r="376" ht="38" customHeight="1">
      <c r="A376" s="17">
        <f>IF(D376="","","CT-"&amp;TEXT(ROW()-6,"0000"))</f>
        <v/>
      </c>
      <c r="B376" s="16" t="n"/>
      <c r="C376" s="16" t="n"/>
      <c r="D376" s="16" t="n"/>
      <c r="E376" s="16" t="n"/>
      <c r="F376" s="16" t="n"/>
      <c r="G376" s="16" t="n"/>
      <c r="H376" s="16" t="n"/>
      <c r="I376" s="16" t="n"/>
      <c r="J376" s="16" t="n"/>
      <c r="K376" s="16" t="n"/>
      <c r="L376" s="16" t="n"/>
      <c r="M376" s="18" t="n"/>
      <c r="N376" s="16" t="n"/>
      <c r="O376" s="16" t="n"/>
      <c r="P376" s="16" t="n"/>
      <c r="Q376" s="17">
        <f>IF(D376="","",IF(OR(P376="Idea",P376="Briefed",P376="Drafting",P376="Design"),"IN PROGRESS",IF(OR(P376="Review",P376="Scheduled",P376="Published"),IF(OR(T376="",U376=""),"BLOCKED","READY"),"N/A")))</f>
        <v/>
      </c>
      <c r="R376" s="17">
        <f>IF(M376="","",M376-TODAY())</f>
        <v/>
      </c>
      <c r="S376" s="17">
        <f>IF(D376="","",IF(OR(P376="Published",P376="Cancelled"),"CLOSED",IF(M376="","NO DATE",IF(R376&lt;0,"OVERDUE",IF(R376&lt;=3,"DUE SOON","ON TRACK")))))</f>
        <v/>
      </c>
      <c r="T376" s="16" t="n"/>
      <c r="U376" s="16" t="n"/>
      <c r="V376" s="16" t="n"/>
      <c r="W376" s="16" t="n"/>
      <c r="X376" s="16" t="n"/>
    </row>
    <row r="377" ht="38" customHeight="1">
      <c r="A377" s="17">
        <f>IF(D377="","","CT-"&amp;TEXT(ROW()-6,"0000"))</f>
        <v/>
      </c>
      <c r="B377" s="16" t="n"/>
      <c r="C377" s="16" t="n"/>
      <c r="D377" s="16" t="n"/>
      <c r="E377" s="16" t="n"/>
      <c r="F377" s="16" t="n"/>
      <c r="G377" s="16" t="n"/>
      <c r="H377" s="16" t="n"/>
      <c r="I377" s="16" t="n"/>
      <c r="J377" s="16" t="n"/>
      <c r="K377" s="16" t="n"/>
      <c r="L377" s="16" t="n"/>
      <c r="M377" s="18" t="n"/>
      <c r="N377" s="16" t="n"/>
      <c r="O377" s="16" t="n"/>
      <c r="P377" s="16" t="n"/>
      <c r="Q377" s="17">
        <f>IF(D377="","",IF(OR(P377="Idea",P377="Briefed",P377="Drafting",P377="Design"),"IN PROGRESS",IF(OR(P377="Review",P377="Scheduled",P377="Published"),IF(OR(T377="",U377=""),"BLOCKED","READY"),"N/A")))</f>
        <v/>
      </c>
      <c r="R377" s="17">
        <f>IF(M377="","",M377-TODAY())</f>
        <v/>
      </c>
      <c r="S377" s="17">
        <f>IF(D377="","",IF(OR(P377="Published",P377="Cancelled"),"CLOSED",IF(M377="","NO DATE",IF(R377&lt;0,"OVERDUE",IF(R377&lt;=3,"DUE SOON","ON TRACK")))))</f>
        <v/>
      </c>
      <c r="T377" s="16" t="n"/>
      <c r="U377" s="16" t="n"/>
      <c r="V377" s="16" t="n"/>
      <c r="W377" s="16" t="n"/>
      <c r="X377" s="16" t="n"/>
    </row>
    <row r="378" ht="38" customHeight="1">
      <c r="A378" s="17">
        <f>IF(D378="","","CT-"&amp;TEXT(ROW()-6,"0000"))</f>
        <v/>
      </c>
      <c r="B378" s="16" t="n"/>
      <c r="C378" s="16" t="n"/>
      <c r="D378" s="16" t="n"/>
      <c r="E378" s="16" t="n"/>
      <c r="F378" s="16" t="n"/>
      <c r="G378" s="16" t="n"/>
      <c r="H378" s="16" t="n"/>
      <c r="I378" s="16" t="n"/>
      <c r="J378" s="16" t="n"/>
      <c r="K378" s="16" t="n"/>
      <c r="L378" s="16" t="n"/>
      <c r="M378" s="18" t="n"/>
      <c r="N378" s="16" t="n"/>
      <c r="O378" s="16" t="n"/>
      <c r="P378" s="16" t="n"/>
      <c r="Q378" s="17">
        <f>IF(D378="","",IF(OR(P378="Idea",P378="Briefed",P378="Drafting",P378="Design"),"IN PROGRESS",IF(OR(P378="Review",P378="Scheduled",P378="Published"),IF(OR(T378="",U378=""),"BLOCKED","READY"),"N/A")))</f>
        <v/>
      </c>
      <c r="R378" s="17">
        <f>IF(M378="","",M378-TODAY())</f>
        <v/>
      </c>
      <c r="S378" s="17">
        <f>IF(D378="","",IF(OR(P378="Published",P378="Cancelled"),"CLOSED",IF(M378="","NO DATE",IF(R378&lt;0,"OVERDUE",IF(R378&lt;=3,"DUE SOON","ON TRACK")))))</f>
        <v/>
      </c>
      <c r="T378" s="16" t="n"/>
      <c r="U378" s="16" t="n"/>
      <c r="V378" s="16" t="n"/>
      <c r="W378" s="16" t="n"/>
      <c r="X378" s="16" t="n"/>
    </row>
    <row r="379" ht="38" customHeight="1">
      <c r="A379" s="17">
        <f>IF(D379="","","CT-"&amp;TEXT(ROW()-6,"0000"))</f>
        <v/>
      </c>
      <c r="B379" s="16" t="n"/>
      <c r="C379" s="16" t="n"/>
      <c r="D379" s="16" t="n"/>
      <c r="E379" s="16" t="n"/>
      <c r="F379" s="16" t="n"/>
      <c r="G379" s="16" t="n"/>
      <c r="H379" s="16" t="n"/>
      <c r="I379" s="16" t="n"/>
      <c r="J379" s="16" t="n"/>
      <c r="K379" s="16" t="n"/>
      <c r="L379" s="16" t="n"/>
      <c r="M379" s="18" t="n"/>
      <c r="N379" s="16" t="n"/>
      <c r="O379" s="16" t="n"/>
      <c r="P379" s="16" t="n"/>
      <c r="Q379" s="17">
        <f>IF(D379="","",IF(OR(P379="Idea",P379="Briefed",P379="Drafting",P379="Design"),"IN PROGRESS",IF(OR(P379="Review",P379="Scheduled",P379="Published"),IF(OR(T379="",U379=""),"BLOCKED","READY"),"N/A")))</f>
        <v/>
      </c>
      <c r="R379" s="17">
        <f>IF(M379="","",M379-TODAY())</f>
        <v/>
      </c>
      <c r="S379" s="17">
        <f>IF(D379="","",IF(OR(P379="Published",P379="Cancelled"),"CLOSED",IF(M379="","NO DATE",IF(R379&lt;0,"OVERDUE",IF(R379&lt;=3,"DUE SOON","ON TRACK")))))</f>
        <v/>
      </c>
      <c r="T379" s="16" t="n"/>
      <c r="U379" s="16" t="n"/>
      <c r="V379" s="16" t="n"/>
      <c r="W379" s="16" t="n"/>
      <c r="X379" s="16" t="n"/>
    </row>
    <row r="380" ht="38" customHeight="1">
      <c r="A380" s="17">
        <f>IF(D380="","","CT-"&amp;TEXT(ROW()-6,"0000"))</f>
        <v/>
      </c>
      <c r="B380" s="16" t="n"/>
      <c r="C380" s="16" t="n"/>
      <c r="D380" s="16" t="n"/>
      <c r="E380" s="16" t="n"/>
      <c r="F380" s="16" t="n"/>
      <c r="G380" s="16" t="n"/>
      <c r="H380" s="16" t="n"/>
      <c r="I380" s="16" t="n"/>
      <c r="J380" s="16" t="n"/>
      <c r="K380" s="16" t="n"/>
      <c r="L380" s="16" t="n"/>
      <c r="M380" s="18" t="n"/>
      <c r="N380" s="16" t="n"/>
      <c r="O380" s="16" t="n"/>
      <c r="P380" s="16" t="n"/>
      <c r="Q380" s="17">
        <f>IF(D380="","",IF(OR(P380="Idea",P380="Briefed",P380="Drafting",P380="Design"),"IN PROGRESS",IF(OR(P380="Review",P380="Scheduled",P380="Published"),IF(OR(T380="",U380=""),"BLOCKED","READY"),"N/A")))</f>
        <v/>
      </c>
      <c r="R380" s="17">
        <f>IF(M380="","",M380-TODAY())</f>
        <v/>
      </c>
      <c r="S380" s="17">
        <f>IF(D380="","",IF(OR(P380="Published",P380="Cancelled"),"CLOSED",IF(M380="","NO DATE",IF(R380&lt;0,"OVERDUE",IF(R380&lt;=3,"DUE SOON","ON TRACK")))))</f>
        <v/>
      </c>
      <c r="T380" s="16" t="n"/>
      <c r="U380" s="16" t="n"/>
      <c r="V380" s="16" t="n"/>
      <c r="W380" s="16" t="n"/>
      <c r="X380" s="16" t="n"/>
    </row>
    <row r="381" ht="38" customHeight="1">
      <c r="A381" s="17">
        <f>IF(D381="","","CT-"&amp;TEXT(ROW()-6,"0000"))</f>
        <v/>
      </c>
      <c r="B381" s="16" t="n"/>
      <c r="C381" s="16" t="n"/>
      <c r="D381" s="16" t="n"/>
      <c r="E381" s="16" t="n"/>
      <c r="F381" s="16" t="n"/>
      <c r="G381" s="16" t="n"/>
      <c r="H381" s="16" t="n"/>
      <c r="I381" s="16" t="n"/>
      <c r="J381" s="16" t="n"/>
      <c r="K381" s="16" t="n"/>
      <c r="L381" s="16" t="n"/>
      <c r="M381" s="18" t="n"/>
      <c r="N381" s="16" t="n"/>
      <c r="O381" s="16" t="n"/>
      <c r="P381" s="16" t="n"/>
      <c r="Q381" s="17">
        <f>IF(D381="","",IF(OR(P381="Idea",P381="Briefed",P381="Drafting",P381="Design"),"IN PROGRESS",IF(OR(P381="Review",P381="Scheduled",P381="Published"),IF(OR(T381="",U381=""),"BLOCKED","READY"),"N/A")))</f>
        <v/>
      </c>
      <c r="R381" s="17">
        <f>IF(M381="","",M381-TODAY())</f>
        <v/>
      </c>
      <c r="S381" s="17">
        <f>IF(D381="","",IF(OR(P381="Published",P381="Cancelled"),"CLOSED",IF(M381="","NO DATE",IF(R381&lt;0,"OVERDUE",IF(R381&lt;=3,"DUE SOON","ON TRACK")))))</f>
        <v/>
      </c>
      <c r="T381" s="16" t="n"/>
      <c r="U381" s="16" t="n"/>
      <c r="V381" s="16" t="n"/>
      <c r="W381" s="16" t="n"/>
      <c r="X381" s="16" t="n"/>
    </row>
    <row r="382" ht="38" customHeight="1">
      <c r="A382" s="17">
        <f>IF(D382="","","CT-"&amp;TEXT(ROW()-6,"0000"))</f>
        <v/>
      </c>
      <c r="B382" s="16" t="n"/>
      <c r="C382" s="16" t="n"/>
      <c r="D382" s="16" t="n"/>
      <c r="E382" s="16" t="n"/>
      <c r="F382" s="16" t="n"/>
      <c r="G382" s="16" t="n"/>
      <c r="H382" s="16" t="n"/>
      <c r="I382" s="16" t="n"/>
      <c r="J382" s="16" t="n"/>
      <c r="K382" s="16" t="n"/>
      <c r="L382" s="16" t="n"/>
      <c r="M382" s="18" t="n"/>
      <c r="N382" s="16" t="n"/>
      <c r="O382" s="16" t="n"/>
      <c r="P382" s="16" t="n"/>
      <c r="Q382" s="17">
        <f>IF(D382="","",IF(OR(P382="Idea",P382="Briefed",P382="Drafting",P382="Design"),"IN PROGRESS",IF(OR(P382="Review",P382="Scheduled",P382="Published"),IF(OR(T382="",U382=""),"BLOCKED","READY"),"N/A")))</f>
        <v/>
      </c>
      <c r="R382" s="17">
        <f>IF(M382="","",M382-TODAY())</f>
        <v/>
      </c>
      <c r="S382" s="17">
        <f>IF(D382="","",IF(OR(P382="Published",P382="Cancelled"),"CLOSED",IF(M382="","NO DATE",IF(R382&lt;0,"OVERDUE",IF(R382&lt;=3,"DUE SOON","ON TRACK")))))</f>
        <v/>
      </c>
      <c r="T382" s="16" t="n"/>
      <c r="U382" s="16" t="n"/>
      <c r="V382" s="16" t="n"/>
      <c r="W382" s="16" t="n"/>
      <c r="X382" s="16" t="n"/>
    </row>
    <row r="383" ht="38" customHeight="1">
      <c r="A383" s="17">
        <f>IF(D383="","","CT-"&amp;TEXT(ROW()-6,"0000"))</f>
        <v/>
      </c>
      <c r="B383" s="16" t="n"/>
      <c r="C383" s="16" t="n"/>
      <c r="D383" s="16" t="n"/>
      <c r="E383" s="16" t="n"/>
      <c r="F383" s="16" t="n"/>
      <c r="G383" s="16" t="n"/>
      <c r="H383" s="16" t="n"/>
      <c r="I383" s="16" t="n"/>
      <c r="J383" s="16" t="n"/>
      <c r="K383" s="16" t="n"/>
      <c r="L383" s="16" t="n"/>
      <c r="M383" s="18" t="n"/>
      <c r="N383" s="16" t="n"/>
      <c r="O383" s="16" t="n"/>
      <c r="P383" s="16" t="n"/>
      <c r="Q383" s="17">
        <f>IF(D383="","",IF(OR(P383="Idea",P383="Briefed",P383="Drafting",P383="Design"),"IN PROGRESS",IF(OR(P383="Review",P383="Scheduled",P383="Published"),IF(OR(T383="",U383=""),"BLOCKED","READY"),"N/A")))</f>
        <v/>
      </c>
      <c r="R383" s="17">
        <f>IF(M383="","",M383-TODAY())</f>
        <v/>
      </c>
      <c r="S383" s="17">
        <f>IF(D383="","",IF(OR(P383="Published",P383="Cancelled"),"CLOSED",IF(M383="","NO DATE",IF(R383&lt;0,"OVERDUE",IF(R383&lt;=3,"DUE SOON","ON TRACK")))))</f>
        <v/>
      </c>
      <c r="T383" s="16" t="n"/>
      <c r="U383" s="16" t="n"/>
      <c r="V383" s="16" t="n"/>
      <c r="W383" s="16" t="n"/>
      <c r="X383" s="16" t="n"/>
    </row>
    <row r="384" ht="38" customHeight="1">
      <c r="A384" s="17">
        <f>IF(D384="","","CT-"&amp;TEXT(ROW()-6,"0000"))</f>
        <v/>
      </c>
      <c r="B384" s="16" t="n"/>
      <c r="C384" s="16" t="n"/>
      <c r="D384" s="16" t="n"/>
      <c r="E384" s="16" t="n"/>
      <c r="F384" s="16" t="n"/>
      <c r="G384" s="16" t="n"/>
      <c r="H384" s="16" t="n"/>
      <c r="I384" s="16" t="n"/>
      <c r="J384" s="16" t="n"/>
      <c r="K384" s="16" t="n"/>
      <c r="L384" s="16" t="n"/>
      <c r="M384" s="18" t="n"/>
      <c r="N384" s="16" t="n"/>
      <c r="O384" s="16" t="n"/>
      <c r="P384" s="16" t="n"/>
      <c r="Q384" s="17">
        <f>IF(D384="","",IF(OR(P384="Idea",P384="Briefed",P384="Drafting",P384="Design"),"IN PROGRESS",IF(OR(P384="Review",P384="Scheduled",P384="Published"),IF(OR(T384="",U384=""),"BLOCKED","READY"),"N/A")))</f>
        <v/>
      </c>
      <c r="R384" s="17">
        <f>IF(M384="","",M384-TODAY())</f>
        <v/>
      </c>
      <c r="S384" s="17">
        <f>IF(D384="","",IF(OR(P384="Published",P384="Cancelled"),"CLOSED",IF(M384="","NO DATE",IF(R384&lt;0,"OVERDUE",IF(R384&lt;=3,"DUE SOON","ON TRACK")))))</f>
        <v/>
      </c>
      <c r="T384" s="16" t="n"/>
      <c r="U384" s="16" t="n"/>
      <c r="V384" s="16" t="n"/>
      <c r="W384" s="16" t="n"/>
      <c r="X384" s="16" t="n"/>
    </row>
    <row r="385" ht="38" customHeight="1">
      <c r="A385" s="17">
        <f>IF(D385="","","CT-"&amp;TEXT(ROW()-6,"0000"))</f>
        <v/>
      </c>
      <c r="B385" s="16" t="n"/>
      <c r="C385" s="16" t="n"/>
      <c r="D385" s="16" t="n"/>
      <c r="E385" s="16" t="n"/>
      <c r="F385" s="16" t="n"/>
      <c r="G385" s="16" t="n"/>
      <c r="H385" s="16" t="n"/>
      <c r="I385" s="16" t="n"/>
      <c r="J385" s="16" t="n"/>
      <c r="K385" s="16" t="n"/>
      <c r="L385" s="16" t="n"/>
      <c r="M385" s="18" t="n"/>
      <c r="N385" s="16" t="n"/>
      <c r="O385" s="16" t="n"/>
      <c r="P385" s="16" t="n"/>
      <c r="Q385" s="17">
        <f>IF(D385="","",IF(OR(P385="Idea",P385="Briefed",P385="Drafting",P385="Design"),"IN PROGRESS",IF(OR(P385="Review",P385="Scheduled",P385="Published"),IF(OR(T385="",U385=""),"BLOCKED","READY"),"N/A")))</f>
        <v/>
      </c>
      <c r="R385" s="17">
        <f>IF(M385="","",M385-TODAY())</f>
        <v/>
      </c>
      <c r="S385" s="17">
        <f>IF(D385="","",IF(OR(P385="Published",P385="Cancelled"),"CLOSED",IF(M385="","NO DATE",IF(R385&lt;0,"OVERDUE",IF(R385&lt;=3,"DUE SOON","ON TRACK")))))</f>
        <v/>
      </c>
      <c r="T385" s="16" t="n"/>
      <c r="U385" s="16" t="n"/>
      <c r="V385" s="16" t="n"/>
      <c r="W385" s="16" t="n"/>
      <c r="X385" s="16" t="n"/>
    </row>
    <row r="386" ht="38" customHeight="1">
      <c r="A386" s="17">
        <f>IF(D386="","","CT-"&amp;TEXT(ROW()-6,"0000"))</f>
        <v/>
      </c>
      <c r="B386" s="16" t="n"/>
      <c r="C386" s="16" t="n"/>
      <c r="D386" s="16" t="n"/>
      <c r="E386" s="16" t="n"/>
      <c r="F386" s="16" t="n"/>
      <c r="G386" s="16" t="n"/>
      <c r="H386" s="16" t="n"/>
      <c r="I386" s="16" t="n"/>
      <c r="J386" s="16" t="n"/>
      <c r="K386" s="16" t="n"/>
      <c r="L386" s="16" t="n"/>
      <c r="M386" s="18" t="n"/>
      <c r="N386" s="16" t="n"/>
      <c r="O386" s="16" t="n"/>
      <c r="P386" s="16" t="n"/>
      <c r="Q386" s="17">
        <f>IF(D386="","",IF(OR(P386="Idea",P386="Briefed",P386="Drafting",P386="Design"),"IN PROGRESS",IF(OR(P386="Review",P386="Scheduled",P386="Published"),IF(OR(T386="",U386=""),"BLOCKED","READY"),"N/A")))</f>
        <v/>
      </c>
      <c r="R386" s="17">
        <f>IF(M386="","",M386-TODAY())</f>
        <v/>
      </c>
      <c r="S386" s="17">
        <f>IF(D386="","",IF(OR(P386="Published",P386="Cancelled"),"CLOSED",IF(M386="","NO DATE",IF(R386&lt;0,"OVERDUE",IF(R386&lt;=3,"DUE SOON","ON TRACK")))))</f>
        <v/>
      </c>
      <c r="T386" s="16" t="n"/>
      <c r="U386" s="16" t="n"/>
      <c r="V386" s="16" t="n"/>
      <c r="W386" s="16" t="n"/>
      <c r="X386" s="16" t="n"/>
    </row>
    <row r="387" ht="38" customHeight="1">
      <c r="A387" s="17">
        <f>IF(D387="","","CT-"&amp;TEXT(ROW()-6,"0000"))</f>
        <v/>
      </c>
      <c r="B387" s="16" t="n"/>
      <c r="C387" s="16" t="n"/>
      <c r="D387" s="16" t="n"/>
      <c r="E387" s="16" t="n"/>
      <c r="F387" s="16" t="n"/>
      <c r="G387" s="16" t="n"/>
      <c r="H387" s="16" t="n"/>
      <c r="I387" s="16" t="n"/>
      <c r="J387" s="16" t="n"/>
      <c r="K387" s="16" t="n"/>
      <c r="L387" s="16" t="n"/>
      <c r="M387" s="18" t="n"/>
      <c r="N387" s="16" t="n"/>
      <c r="O387" s="16" t="n"/>
      <c r="P387" s="16" t="n"/>
      <c r="Q387" s="17">
        <f>IF(D387="","",IF(OR(P387="Idea",P387="Briefed",P387="Drafting",P387="Design"),"IN PROGRESS",IF(OR(P387="Review",P387="Scheduled",P387="Published"),IF(OR(T387="",U387=""),"BLOCKED","READY"),"N/A")))</f>
        <v/>
      </c>
      <c r="R387" s="17">
        <f>IF(M387="","",M387-TODAY())</f>
        <v/>
      </c>
      <c r="S387" s="17">
        <f>IF(D387="","",IF(OR(P387="Published",P387="Cancelled"),"CLOSED",IF(M387="","NO DATE",IF(R387&lt;0,"OVERDUE",IF(R387&lt;=3,"DUE SOON","ON TRACK")))))</f>
        <v/>
      </c>
      <c r="T387" s="16" t="n"/>
      <c r="U387" s="16" t="n"/>
      <c r="V387" s="16" t="n"/>
      <c r="W387" s="16" t="n"/>
      <c r="X387" s="16" t="n"/>
    </row>
    <row r="388" ht="38" customHeight="1">
      <c r="A388" s="17">
        <f>IF(D388="","","CT-"&amp;TEXT(ROW()-6,"0000"))</f>
        <v/>
      </c>
      <c r="B388" s="16" t="n"/>
      <c r="C388" s="16" t="n"/>
      <c r="D388" s="16" t="n"/>
      <c r="E388" s="16" t="n"/>
      <c r="F388" s="16" t="n"/>
      <c r="G388" s="16" t="n"/>
      <c r="H388" s="16" t="n"/>
      <c r="I388" s="16" t="n"/>
      <c r="J388" s="16" t="n"/>
      <c r="K388" s="16" t="n"/>
      <c r="L388" s="16" t="n"/>
      <c r="M388" s="18" t="n"/>
      <c r="N388" s="16" t="n"/>
      <c r="O388" s="16" t="n"/>
      <c r="P388" s="16" t="n"/>
      <c r="Q388" s="17">
        <f>IF(D388="","",IF(OR(P388="Idea",P388="Briefed",P388="Drafting",P388="Design"),"IN PROGRESS",IF(OR(P388="Review",P388="Scheduled",P388="Published"),IF(OR(T388="",U388=""),"BLOCKED","READY"),"N/A")))</f>
        <v/>
      </c>
      <c r="R388" s="17">
        <f>IF(M388="","",M388-TODAY())</f>
        <v/>
      </c>
      <c r="S388" s="17">
        <f>IF(D388="","",IF(OR(P388="Published",P388="Cancelled"),"CLOSED",IF(M388="","NO DATE",IF(R388&lt;0,"OVERDUE",IF(R388&lt;=3,"DUE SOON","ON TRACK")))))</f>
        <v/>
      </c>
      <c r="T388" s="16" t="n"/>
      <c r="U388" s="16" t="n"/>
      <c r="V388" s="16" t="n"/>
      <c r="W388" s="16" t="n"/>
      <c r="X388" s="16" t="n"/>
    </row>
    <row r="389" ht="38" customHeight="1">
      <c r="A389" s="17">
        <f>IF(D389="","","CT-"&amp;TEXT(ROW()-6,"0000"))</f>
        <v/>
      </c>
      <c r="B389" s="16" t="n"/>
      <c r="C389" s="16" t="n"/>
      <c r="D389" s="16" t="n"/>
      <c r="E389" s="16" t="n"/>
      <c r="F389" s="16" t="n"/>
      <c r="G389" s="16" t="n"/>
      <c r="H389" s="16" t="n"/>
      <c r="I389" s="16" t="n"/>
      <c r="J389" s="16" t="n"/>
      <c r="K389" s="16" t="n"/>
      <c r="L389" s="16" t="n"/>
      <c r="M389" s="18" t="n"/>
      <c r="N389" s="16" t="n"/>
      <c r="O389" s="16" t="n"/>
      <c r="P389" s="16" t="n"/>
      <c r="Q389" s="17">
        <f>IF(D389="","",IF(OR(P389="Idea",P389="Briefed",P389="Drafting",P389="Design"),"IN PROGRESS",IF(OR(P389="Review",P389="Scheduled",P389="Published"),IF(OR(T389="",U389=""),"BLOCKED","READY"),"N/A")))</f>
        <v/>
      </c>
      <c r="R389" s="17">
        <f>IF(M389="","",M389-TODAY())</f>
        <v/>
      </c>
      <c r="S389" s="17">
        <f>IF(D389="","",IF(OR(P389="Published",P389="Cancelled"),"CLOSED",IF(M389="","NO DATE",IF(R389&lt;0,"OVERDUE",IF(R389&lt;=3,"DUE SOON","ON TRACK")))))</f>
        <v/>
      </c>
      <c r="T389" s="16" t="n"/>
      <c r="U389" s="16" t="n"/>
      <c r="V389" s="16" t="n"/>
      <c r="W389" s="16" t="n"/>
      <c r="X389" s="16" t="n"/>
    </row>
    <row r="390" ht="38" customHeight="1">
      <c r="A390" s="17">
        <f>IF(D390="","","CT-"&amp;TEXT(ROW()-6,"0000"))</f>
        <v/>
      </c>
      <c r="B390" s="16" t="n"/>
      <c r="C390" s="16" t="n"/>
      <c r="D390" s="16" t="n"/>
      <c r="E390" s="16" t="n"/>
      <c r="F390" s="16" t="n"/>
      <c r="G390" s="16" t="n"/>
      <c r="H390" s="16" t="n"/>
      <c r="I390" s="16" t="n"/>
      <c r="J390" s="16" t="n"/>
      <c r="K390" s="16" t="n"/>
      <c r="L390" s="16" t="n"/>
      <c r="M390" s="18" t="n"/>
      <c r="N390" s="16" t="n"/>
      <c r="O390" s="16" t="n"/>
      <c r="P390" s="16" t="n"/>
      <c r="Q390" s="17">
        <f>IF(D390="","",IF(OR(P390="Idea",P390="Briefed",P390="Drafting",P390="Design"),"IN PROGRESS",IF(OR(P390="Review",P390="Scheduled",P390="Published"),IF(OR(T390="",U390=""),"BLOCKED","READY"),"N/A")))</f>
        <v/>
      </c>
      <c r="R390" s="17">
        <f>IF(M390="","",M390-TODAY())</f>
        <v/>
      </c>
      <c r="S390" s="17">
        <f>IF(D390="","",IF(OR(P390="Published",P390="Cancelled"),"CLOSED",IF(M390="","NO DATE",IF(R390&lt;0,"OVERDUE",IF(R390&lt;=3,"DUE SOON","ON TRACK")))))</f>
        <v/>
      </c>
      <c r="T390" s="16" t="n"/>
      <c r="U390" s="16" t="n"/>
      <c r="V390" s="16" t="n"/>
      <c r="W390" s="16" t="n"/>
      <c r="X390" s="16" t="n"/>
    </row>
    <row r="391" ht="38" customHeight="1">
      <c r="A391" s="17">
        <f>IF(D391="","","CT-"&amp;TEXT(ROW()-6,"0000"))</f>
        <v/>
      </c>
      <c r="B391" s="16" t="n"/>
      <c r="C391" s="16" t="n"/>
      <c r="D391" s="16" t="n"/>
      <c r="E391" s="16" t="n"/>
      <c r="F391" s="16" t="n"/>
      <c r="G391" s="16" t="n"/>
      <c r="H391" s="16" t="n"/>
      <c r="I391" s="16" t="n"/>
      <c r="J391" s="16" t="n"/>
      <c r="K391" s="16" t="n"/>
      <c r="L391" s="16" t="n"/>
      <c r="M391" s="18" t="n"/>
      <c r="N391" s="16" t="n"/>
      <c r="O391" s="16" t="n"/>
      <c r="P391" s="16" t="n"/>
      <c r="Q391" s="17">
        <f>IF(D391="","",IF(OR(P391="Idea",P391="Briefed",P391="Drafting",P391="Design"),"IN PROGRESS",IF(OR(P391="Review",P391="Scheduled",P391="Published"),IF(OR(T391="",U391=""),"BLOCKED","READY"),"N/A")))</f>
        <v/>
      </c>
      <c r="R391" s="17">
        <f>IF(M391="","",M391-TODAY())</f>
        <v/>
      </c>
      <c r="S391" s="17">
        <f>IF(D391="","",IF(OR(P391="Published",P391="Cancelled"),"CLOSED",IF(M391="","NO DATE",IF(R391&lt;0,"OVERDUE",IF(R391&lt;=3,"DUE SOON","ON TRACK")))))</f>
        <v/>
      </c>
      <c r="T391" s="16" t="n"/>
      <c r="U391" s="16" t="n"/>
      <c r="V391" s="16" t="n"/>
      <c r="W391" s="16" t="n"/>
      <c r="X391" s="16" t="n"/>
    </row>
    <row r="392" ht="38" customHeight="1">
      <c r="A392" s="17">
        <f>IF(D392="","","CT-"&amp;TEXT(ROW()-6,"0000"))</f>
        <v/>
      </c>
      <c r="B392" s="16" t="n"/>
      <c r="C392" s="16" t="n"/>
      <c r="D392" s="16" t="n"/>
      <c r="E392" s="16" t="n"/>
      <c r="F392" s="16" t="n"/>
      <c r="G392" s="16" t="n"/>
      <c r="H392" s="16" t="n"/>
      <c r="I392" s="16" t="n"/>
      <c r="J392" s="16" t="n"/>
      <c r="K392" s="16" t="n"/>
      <c r="L392" s="16" t="n"/>
      <c r="M392" s="18" t="n"/>
      <c r="N392" s="16" t="n"/>
      <c r="O392" s="16" t="n"/>
      <c r="P392" s="16" t="n"/>
      <c r="Q392" s="17">
        <f>IF(D392="","",IF(OR(P392="Idea",P392="Briefed",P392="Drafting",P392="Design"),"IN PROGRESS",IF(OR(P392="Review",P392="Scheduled",P392="Published"),IF(OR(T392="",U392=""),"BLOCKED","READY"),"N/A")))</f>
        <v/>
      </c>
      <c r="R392" s="17">
        <f>IF(M392="","",M392-TODAY())</f>
        <v/>
      </c>
      <c r="S392" s="17">
        <f>IF(D392="","",IF(OR(P392="Published",P392="Cancelled"),"CLOSED",IF(M392="","NO DATE",IF(R392&lt;0,"OVERDUE",IF(R392&lt;=3,"DUE SOON","ON TRACK")))))</f>
        <v/>
      </c>
      <c r="T392" s="16" t="n"/>
      <c r="U392" s="16" t="n"/>
      <c r="V392" s="16" t="n"/>
      <c r="W392" s="16" t="n"/>
      <c r="X392" s="16" t="n"/>
    </row>
    <row r="393" ht="38" customHeight="1">
      <c r="A393" s="17">
        <f>IF(D393="","","CT-"&amp;TEXT(ROW()-6,"0000"))</f>
        <v/>
      </c>
      <c r="B393" s="16" t="n"/>
      <c r="C393" s="16" t="n"/>
      <c r="D393" s="16" t="n"/>
      <c r="E393" s="16" t="n"/>
      <c r="F393" s="16" t="n"/>
      <c r="G393" s="16" t="n"/>
      <c r="H393" s="16" t="n"/>
      <c r="I393" s="16" t="n"/>
      <c r="J393" s="16" t="n"/>
      <c r="K393" s="16" t="n"/>
      <c r="L393" s="16" t="n"/>
      <c r="M393" s="18" t="n"/>
      <c r="N393" s="16" t="n"/>
      <c r="O393" s="16" t="n"/>
      <c r="P393" s="16" t="n"/>
      <c r="Q393" s="17">
        <f>IF(D393="","",IF(OR(P393="Idea",P393="Briefed",P393="Drafting",P393="Design"),"IN PROGRESS",IF(OR(P393="Review",P393="Scheduled",P393="Published"),IF(OR(T393="",U393=""),"BLOCKED","READY"),"N/A")))</f>
        <v/>
      </c>
      <c r="R393" s="17">
        <f>IF(M393="","",M393-TODAY())</f>
        <v/>
      </c>
      <c r="S393" s="17">
        <f>IF(D393="","",IF(OR(P393="Published",P393="Cancelled"),"CLOSED",IF(M393="","NO DATE",IF(R393&lt;0,"OVERDUE",IF(R393&lt;=3,"DUE SOON","ON TRACK")))))</f>
        <v/>
      </c>
      <c r="T393" s="16" t="n"/>
      <c r="U393" s="16" t="n"/>
      <c r="V393" s="16" t="n"/>
      <c r="W393" s="16" t="n"/>
      <c r="X393" s="16" t="n"/>
    </row>
    <row r="394" ht="38" customHeight="1">
      <c r="A394" s="17">
        <f>IF(D394="","","CT-"&amp;TEXT(ROW()-6,"0000"))</f>
        <v/>
      </c>
      <c r="B394" s="16" t="n"/>
      <c r="C394" s="16" t="n"/>
      <c r="D394" s="16" t="n"/>
      <c r="E394" s="16" t="n"/>
      <c r="F394" s="16" t="n"/>
      <c r="G394" s="16" t="n"/>
      <c r="H394" s="16" t="n"/>
      <c r="I394" s="16" t="n"/>
      <c r="J394" s="16" t="n"/>
      <c r="K394" s="16" t="n"/>
      <c r="L394" s="16" t="n"/>
      <c r="M394" s="18" t="n"/>
      <c r="N394" s="16" t="n"/>
      <c r="O394" s="16" t="n"/>
      <c r="P394" s="16" t="n"/>
      <c r="Q394" s="17">
        <f>IF(D394="","",IF(OR(P394="Idea",P394="Briefed",P394="Drafting",P394="Design"),"IN PROGRESS",IF(OR(P394="Review",P394="Scheduled",P394="Published"),IF(OR(T394="",U394=""),"BLOCKED","READY"),"N/A")))</f>
        <v/>
      </c>
      <c r="R394" s="17">
        <f>IF(M394="","",M394-TODAY())</f>
        <v/>
      </c>
      <c r="S394" s="17">
        <f>IF(D394="","",IF(OR(P394="Published",P394="Cancelled"),"CLOSED",IF(M394="","NO DATE",IF(R394&lt;0,"OVERDUE",IF(R394&lt;=3,"DUE SOON","ON TRACK")))))</f>
        <v/>
      </c>
      <c r="T394" s="16" t="n"/>
      <c r="U394" s="16" t="n"/>
      <c r="V394" s="16" t="n"/>
      <c r="W394" s="16" t="n"/>
      <c r="X394" s="16" t="n"/>
    </row>
    <row r="395" ht="38" customHeight="1">
      <c r="A395" s="17">
        <f>IF(D395="","","CT-"&amp;TEXT(ROW()-6,"0000"))</f>
        <v/>
      </c>
      <c r="B395" s="16" t="n"/>
      <c r="C395" s="16" t="n"/>
      <c r="D395" s="16" t="n"/>
      <c r="E395" s="16" t="n"/>
      <c r="F395" s="16" t="n"/>
      <c r="G395" s="16" t="n"/>
      <c r="H395" s="16" t="n"/>
      <c r="I395" s="16" t="n"/>
      <c r="J395" s="16" t="n"/>
      <c r="K395" s="16" t="n"/>
      <c r="L395" s="16" t="n"/>
      <c r="M395" s="18" t="n"/>
      <c r="N395" s="16" t="n"/>
      <c r="O395" s="16" t="n"/>
      <c r="P395" s="16" t="n"/>
      <c r="Q395" s="17">
        <f>IF(D395="","",IF(OR(P395="Idea",P395="Briefed",P395="Drafting",P395="Design"),"IN PROGRESS",IF(OR(P395="Review",P395="Scheduled",P395="Published"),IF(OR(T395="",U395=""),"BLOCKED","READY"),"N/A")))</f>
        <v/>
      </c>
      <c r="R395" s="17">
        <f>IF(M395="","",M395-TODAY())</f>
        <v/>
      </c>
      <c r="S395" s="17">
        <f>IF(D395="","",IF(OR(P395="Published",P395="Cancelled"),"CLOSED",IF(M395="","NO DATE",IF(R395&lt;0,"OVERDUE",IF(R395&lt;=3,"DUE SOON","ON TRACK")))))</f>
        <v/>
      </c>
      <c r="T395" s="16" t="n"/>
      <c r="U395" s="16" t="n"/>
      <c r="V395" s="16" t="n"/>
      <c r="W395" s="16" t="n"/>
      <c r="X395" s="16" t="n"/>
    </row>
    <row r="396" ht="38" customHeight="1">
      <c r="A396" s="17">
        <f>IF(D396="","","CT-"&amp;TEXT(ROW()-6,"0000"))</f>
        <v/>
      </c>
      <c r="B396" s="16" t="n"/>
      <c r="C396" s="16" t="n"/>
      <c r="D396" s="16" t="n"/>
      <c r="E396" s="16" t="n"/>
      <c r="F396" s="16" t="n"/>
      <c r="G396" s="16" t="n"/>
      <c r="H396" s="16" t="n"/>
      <c r="I396" s="16" t="n"/>
      <c r="J396" s="16" t="n"/>
      <c r="K396" s="16" t="n"/>
      <c r="L396" s="16" t="n"/>
      <c r="M396" s="18" t="n"/>
      <c r="N396" s="16" t="n"/>
      <c r="O396" s="16" t="n"/>
      <c r="P396" s="16" t="n"/>
      <c r="Q396" s="17">
        <f>IF(D396="","",IF(OR(P396="Idea",P396="Briefed",P396="Drafting",P396="Design"),"IN PROGRESS",IF(OR(P396="Review",P396="Scheduled",P396="Published"),IF(OR(T396="",U396=""),"BLOCKED","READY"),"N/A")))</f>
        <v/>
      </c>
      <c r="R396" s="17">
        <f>IF(M396="","",M396-TODAY())</f>
        <v/>
      </c>
      <c r="S396" s="17">
        <f>IF(D396="","",IF(OR(P396="Published",P396="Cancelled"),"CLOSED",IF(M396="","NO DATE",IF(R396&lt;0,"OVERDUE",IF(R396&lt;=3,"DUE SOON","ON TRACK")))))</f>
        <v/>
      </c>
      <c r="T396" s="16" t="n"/>
      <c r="U396" s="16" t="n"/>
      <c r="V396" s="16" t="n"/>
      <c r="W396" s="16" t="n"/>
      <c r="X396" s="16" t="n"/>
    </row>
    <row r="397" ht="38" customHeight="1">
      <c r="A397" s="17">
        <f>IF(D397="","","CT-"&amp;TEXT(ROW()-6,"0000"))</f>
        <v/>
      </c>
      <c r="B397" s="16" t="n"/>
      <c r="C397" s="16" t="n"/>
      <c r="D397" s="16" t="n"/>
      <c r="E397" s="16" t="n"/>
      <c r="F397" s="16" t="n"/>
      <c r="G397" s="16" t="n"/>
      <c r="H397" s="16" t="n"/>
      <c r="I397" s="16" t="n"/>
      <c r="J397" s="16" t="n"/>
      <c r="K397" s="16" t="n"/>
      <c r="L397" s="16" t="n"/>
      <c r="M397" s="18" t="n"/>
      <c r="N397" s="16" t="n"/>
      <c r="O397" s="16" t="n"/>
      <c r="P397" s="16" t="n"/>
      <c r="Q397" s="17">
        <f>IF(D397="","",IF(OR(P397="Idea",P397="Briefed",P397="Drafting",P397="Design"),"IN PROGRESS",IF(OR(P397="Review",P397="Scheduled",P397="Published"),IF(OR(T397="",U397=""),"BLOCKED","READY"),"N/A")))</f>
        <v/>
      </c>
      <c r="R397" s="17">
        <f>IF(M397="","",M397-TODAY())</f>
        <v/>
      </c>
      <c r="S397" s="17">
        <f>IF(D397="","",IF(OR(P397="Published",P397="Cancelled"),"CLOSED",IF(M397="","NO DATE",IF(R397&lt;0,"OVERDUE",IF(R397&lt;=3,"DUE SOON","ON TRACK")))))</f>
        <v/>
      </c>
      <c r="T397" s="16" t="n"/>
      <c r="U397" s="16" t="n"/>
      <c r="V397" s="16" t="n"/>
      <c r="W397" s="16" t="n"/>
      <c r="X397" s="16" t="n"/>
    </row>
    <row r="398" ht="38" customHeight="1">
      <c r="A398" s="17">
        <f>IF(D398="","","CT-"&amp;TEXT(ROW()-6,"0000"))</f>
        <v/>
      </c>
      <c r="B398" s="16" t="n"/>
      <c r="C398" s="16" t="n"/>
      <c r="D398" s="16" t="n"/>
      <c r="E398" s="16" t="n"/>
      <c r="F398" s="16" t="n"/>
      <c r="G398" s="16" t="n"/>
      <c r="H398" s="16" t="n"/>
      <c r="I398" s="16" t="n"/>
      <c r="J398" s="16" t="n"/>
      <c r="K398" s="16" t="n"/>
      <c r="L398" s="16" t="n"/>
      <c r="M398" s="18" t="n"/>
      <c r="N398" s="16" t="n"/>
      <c r="O398" s="16" t="n"/>
      <c r="P398" s="16" t="n"/>
      <c r="Q398" s="17">
        <f>IF(D398="","",IF(OR(P398="Idea",P398="Briefed",P398="Drafting",P398="Design"),"IN PROGRESS",IF(OR(P398="Review",P398="Scheduled",P398="Published"),IF(OR(T398="",U398=""),"BLOCKED","READY"),"N/A")))</f>
        <v/>
      </c>
      <c r="R398" s="17">
        <f>IF(M398="","",M398-TODAY())</f>
        <v/>
      </c>
      <c r="S398" s="17">
        <f>IF(D398="","",IF(OR(P398="Published",P398="Cancelled"),"CLOSED",IF(M398="","NO DATE",IF(R398&lt;0,"OVERDUE",IF(R398&lt;=3,"DUE SOON","ON TRACK")))))</f>
        <v/>
      </c>
      <c r="T398" s="16" t="n"/>
      <c r="U398" s="16" t="n"/>
      <c r="V398" s="16" t="n"/>
      <c r="W398" s="16" t="n"/>
      <c r="X398" s="16" t="n"/>
    </row>
    <row r="399" ht="38" customHeight="1">
      <c r="A399" s="17">
        <f>IF(D399="","","CT-"&amp;TEXT(ROW()-6,"0000"))</f>
        <v/>
      </c>
      <c r="B399" s="16" t="n"/>
      <c r="C399" s="16" t="n"/>
      <c r="D399" s="16" t="n"/>
      <c r="E399" s="16" t="n"/>
      <c r="F399" s="16" t="n"/>
      <c r="G399" s="16" t="n"/>
      <c r="H399" s="16" t="n"/>
      <c r="I399" s="16" t="n"/>
      <c r="J399" s="16" t="n"/>
      <c r="K399" s="16" t="n"/>
      <c r="L399" s="16" t="n"/>
      <c r="M399" s="18" t="n"/>
      <c r="N399" s="16" t="n"/>
      <c r="O399" s="16" t="n"/>
      <c r="P399" s="16" t="n"/>
      <c r="Q399" s="17">
        <f>IF(D399="","",IF(OR(P399="Idea",P399="Briefed",P399="Drafting",P399="Design"),"IN PROGRESS",IF(OR(P399="Review",P399="Scheduled",P399="Published"),IF(OR(T399="",U399=""),"BLOCKED","READY"),"N/A")))</f>
        <v/>
      </c>
      <c r="R399" s="17">
        <f>IF(M399="","",M399-TODAY())</f>
        <v/>
      </c>
      <c r="S399" s="17">
        <f>IF(D399="","",IF(OR(P399="Published",P399="Cancelled"),"CLOSED",IF(M399="","NO DATE",IF(R399&lt;0,"OVERDUE",IF(R399&lt;=3,"DUE SOON","ON TRACK")))))</f>
        <v/>
      </c>
      <c r="T399" s="16" t="n"/>
      <c r="U399" s="16" t="n"/>
      <c r="V399" s="16" t="n"/>
      <c r="W399" s="16" t="n"/>
      <c r="X399" s="16" t="n"/>
    </row>
    <row r="400" ht="38" customHeight="1">
      <c r="A400" s="17">
        <f>IF(D400="","","CT-"&amp;TEXT(ROW()-6,"0000"))</f>
        <v/>
      </c>
      <c r="B400" s="16" t="n"/>
      <c r="C400" s="16" t="n"/>
      <c r="D400" s="16" t="n"/>
      <c r="E400" s="16" t="n"/>
      <c r="F400" s="16" t="n"/>
      <c r="G400" s="16" t="n"/>
      <c r="H400" s="16" t="n"/>
      <c r="I400" s="16" t="n"/>
      <c r="J400" s="16" t="n"/>
      <c r="K400" s="16" t="n"/>
      <c r="L400" s="16" t="n"/>
      <c r="M400" s="18" t="n"/>
      <c r="N400" s="16" t="n"/>
      <c r="O400" s="16" t="n"/>
      <c r="P400" s="16" t="n"/>
      <c r="Q400" s="17">
        <f>IF(D400="","",IF(OR(P400="Idea",P400="Briefed",P400="Drafting",P400="Design"),"IN PROGRESS",IF(OR(P400="Review",P400="Scheduled",P400="Published"),IF(OR(T400="",U400=""),"BLOCKED","READY"),"N/A")))</f>
        <v/>
      </c>
      <c r="R400" s="17">
        <f>IF(M400="","",M400-TODAY())</f>
        <v/>
      </c>
      <c r="S400" s="17">
        <f>IF(D400="","",IF(OR(P400="Published",P400="Cancelled"),"CLOSED",IF(M400="","NO DATE",IF(R400&lt;0,"OVERDUE",IF(R400&lt;=3,"DUE SOON","ON TRACK")))))</f>
        <v/>
      </c>
      <c r="T400" s="16" t="n"/>
      <c r="U400" s="16" t="n"/>
      <c r="V400" s="16" t="n"/>
      <c r="W400" s="16" t="n"/>
      <c r="X400" s="16" t="n"/>
    </row>
    <row r="401" ht="38" customHeight="1">
      <c r="A401" s="17">
        <f>IF(D401="","","CT-"&amp;TEXT(ROW()-6,"0000"))</f>
        <v/>
      </c>
      <c r="B401" s="16" t="n"/>
      <c r="C401" s="16" t="n"/>
      <c r="D401" s="16" t="n"/>
      <c r="E401" s="16" t="n"/>
      <c r="F401" s="16" t="n"/>
      <c r="G401" s="16" t="n"/>
      <c r="H401" s="16" t="n"/>
      <c r="I401" s="16" t="n"/>
      <c r="J401" s="16" t="n"/>
      <c r="K401" s="16" t="n"/>
      <c r="L401" s="16" t="n"/>
      <c r="M401" s="18" t="n"/>
      <c r="N401" s="16" t="n"/>
      <c r="O401" s="16" t="n"/>
      <c r="P401" s="16" t="n"/>
      <c r="Q401" s="17">
        <f>IF(D401="","",IF(OR(P401="Idea",P401="Briefed",P401="Drafting",P401="Design"),"IN PROGRESS",IF(OR(P401="Review",P401="Scheduled",P401="Published"),IF(OR(T401="",U401=""),"BLOCKED","READY"),"N/A")))</f>
        <v/>
      </c>
      <c r="R401" s="17">
        <f>IF(M401="","",M401-TODAY())</f>
        <v/>
      </c>
      <c r="S401" s="17">
        <f>IF(D401="","",IF(OR(P401="Published",P401="Cancelled"),"CLOSED",IF(M401="","NO DATE",IF(R401&lt;0,"OVERDUE",IF(R401&lt;=3,"DUE SOON","ON TRACK")))))</f>
        <v/>
      </c>
      <c r="T401" s="16" t="n"/>
      <c r="U401" s="16" t="n"/>
      <c r="V401" s="16" t="n"/>
      <c r="W401" s="16" t="n"/>
      <c r="X401" s="16" t="n"/>
    </row>
    <row r="402" ht="38" customHeight="1">
      <c r="A402" s="17">
        <f>IF(D402="","","CT-"&amp;TEXT(ROW()-6,"0000"))</f>
        <v/>
      </c>
      <c r="B402" s="16" t="n"/>
      <c r="C402" s="16" t="n"/>
      <c r="D402" s="16" t="n"/>
      <c r="E402" s="16" t="n"/>
      <c r="F402" s="16" t="n"/>
      <c r="G402" s="16" t="n"/>
      <c r="H402" s="16" t="n"/>
      <c r="I402" s="16" t="n"/>
      <c r="J402" s="16" t="n"/>
      <c r="K402" s="16" t="n"/>
      <c r="L402" s="16" t="n"/>
      <c r="M402" s="18" t="n"/>
      <c r="N402" s="16" t="n"/>
      <c r="O402" s="16" t="n"/>
      <c r="P402" s="16" t="n"/>
      <c r="Q402" s="17">
        <f>IF(D402="","",IF(OR(P402="Idea",P402="Briefed",P402="Drafting",P402="Design"),"IN PROGRESS",IF(OR(P402="Review",P402="Scheduled",P402="Published"),IF(OR(T402="",U402=""),"BLOCKED","READY"),"N/A")))</f>
        <v/>
      </c>
      <c r="R402" s="17">
        <f>IF(M402="","",M402-TODAY())</f>
        <v/>
      </c>
      <c r="S402" s="17">
        <f>IF(D402="","",IF(OR(P402="Published",P402="Cancelled"),"CLOSED",IF(M402="","NO DATE",IF(R402&lt;0,"OVERDUE",IF(R402&lt;=3,"DUE SOON","ON TRACK")))))</f>
        <v/>
      </c>
      <c r="T402" s="16" t="n"/>
      <c r="U402" s="16" t="n"/>
      <c r="V402" s="16" t="n"/>
      <c r="W402" s="16" t="n"/>
      <c r="X402" s="16" t="n"/>
    </row>
    <row r="403" ht="38" customHeight="1">
      <c r="A403" s="17">
        <f>IF(D403="","","CT-"&amp;TEXT(ROW()-6,"0000"))</f>
        <v/>
      </c>
      <c r="B403" s="16" t="n"/>
      <c r="C403" s="16" t="n"/>
      <c r="D403" s="16" t="n"/>
      <c r="E403" s="16" t="n"/>
      <c r="F403" s="16" t="n"/>
      <c r="G403" s="16" t="n"/>
      <c r="H403" s="16" t="n"/>
      <c r="I403" s="16" t="n"/>
      <c r="J403" s="16" t="n"/>
      <c r="K403" s="16" t="n"/>
      <c r="L403" s="16" t="n"/>
      <c r="M403" s="18" t="n"/>
      <c r="N403" s="16" t="n"/>
      <c r="O403" s="16" t="n"/>
      <c r="P403" s="16" t="n"/>
      <c r="Q403" s="17">
        <f>IF(D403="","",IF(OR(P403="Idea",P403="Briefed",P403="Drafting",P403="Design"),"IN PROGRESS",IF(OR(P403="Review",P403="Scheduled",P403="Published"),IF(OR(T403="",U403=""),"BLOCKED","READY"),"N/A")))</f>
        <v/>
      </c>
      <c r="R403" s="17">
        <f>IF(M403="","",M403-TODAY())</f>
        <v/>
      </c>
      <c r="S403" s="17">
        <f>IF(D403="","",IF(OR(P403="Published",P403="Cancelled"),"CLOSED",IF(M403="","NO DATE",IF(R403&lt;0,"OVERDUE",IF(R403&lt;=3,"DUE SOON","ON TRACK")))))</f>
        <v/>
      </c>
      <c r="T403" s="16" t="n"/>
      <c r="U403" s="16" t="n"/>
      <c r="V403" s="16" t="n"/>
      <c r="W403" s="16" t="n"/>
      <c r="X403" s="16" t="n"/>
    </row>
    <row r="404" ht="38" customHeight="1">
      <c r="A404" s="17">
        <f>IF(D404="","","CT-"&amp;TEXT(ROW()-6,"0000"))</f>
        <v/>
      </c>
      <c r="B404" s="16" t="n"/>
      <c r="C404" s="16" t="n"/>
      <c r="D404" s="16" t="n"/>
      <c r="E404" s="16" t="n"/>
      <c r="F404" s="16" t="n"/>
      <c r="G404" s="16" t="n"/>
      <c r="H404" s="16" t="n"/>
      <c r="I404" s="16" t="n"/>
      <c r="J404" s="16" t="n"/>
      <c r="K404" s="16" t="n"/>
      <c r="L404" s="16" t="n"/>
      <c r="M404" s="18" t="n"/>
      <c r="N404" s="16" t="n"/>
      <c r="O404" s="16" t="n"/>
      <c r="P404" s="16" t="n"/>
      <c r="Q404" s="17">
        <f>IF(D404="","",IF(OR(P404="Idea",P404="Briefed",P404="Drafting",P404="Design"),"IN PROGRESS",IF(OR(P404="Review",P404="Scheduled",P404="Published"),IF(OR(T404="",U404=""),"BLOCKED","READY"),"N/A")))</f>
        <v/>
      </c>
      <c r="R404" s="17">
        <f>IF(M404="","",M404-TODAY())</f>
        <v/>
      </c>
      <c r="S404" s="17">
        <f>IF(D404="","",IF(OR(P404="Published",P404="Cancelled"),"CLOSED",IF(M404="","NO DATE",IF(R404&lt;0,"OVERDUE",IF(R404&lt;=3,"DUE SOON","ON TRACK")))))</f>
        <v/>
      </c>
      <c r="T404" s="16" t="n"/>
      <c r="U404" s="16" t="n"/>
      <c r="V404" s="16" t="n"/>
      <c r="W404" s="16" t="n"/>
      <c r="X404" s="16" t="n"/>
    </row>
    <row r="405" ht="38" customHeight="1">
      <c r="A405" s="17">
        <f>IF(D405="","","CT-"&amp;TEXT(ROW()-6,"0000"))</f>
        <v/>
      </c>
      <c r="B405" s="16" t="n"/>
      <c r="C405" s="16" t="n"/>
      <c r="D405" s="16" t="n"/>
      <c r="E405" s="16" t="n"/>
      <c r="F405" s="16" t="n"/>
      <c r="G405" s="16" t="n"/>
      <c r="H405" s="16" t="n"/>
      <c r="I405" s="16" t="n"/>
      <c r="J405" s="16" t="n"/>
      <c r="K405" s="16" t="n"/>
      <c r="L405" s="16" t="n"/>
      <c r="M405" s="18" t="n"/>
      <c r="N405" s="16" t="n"/>
      <c r="O405" s="16" t="n"/>
      <c r="P405" s="16" t="n"/>
      <c r="Q405" s="17">
        <f>IF(D405="","",IF(OR(P405="Idea",P405="Briefed",P405="Drafting",P405="Design"),"IN PROGRESS",IF(OR(P405="Review",P405="Scheduled",P405="Published"),IF(OR(T405="",U405=""),"BLOCKED","READY"),"N/A")))</f>
        <v/>
      </c>
      <c r="R405" s="17">
        <f>IF(M405="","",M405-TODAY())</f>
        <v/>
      </c>
      <c r="S405" s="17">
        <f>IF(D405="","",IF(OR(P405="Published",P405="Cancelled"),"CLOSED",IF(M405="","NO DATE",IF(R405&lt;0,"OVERDUE",IF(R405&lt;=3,"DUE SOON","ON TRACK")))))</f>
        <v/>
      </c>
      <c r="T405" s="16" t="n"/>
      <c r="U405" s="16" t="n"/>
      <c r="V405" s="16" t="n"/>
      <c r="W405" s="16" t="n"/>
      <c r="X405" s="16" t="n"/>
    </row>
    <row r="406" ht="38" customHeight="1">
      <c r="A406" s="17">
        <f>IF(D406="","","CT-"&amp;TEXT(ROW()-6,"0000"))</f>
        <v/>
      </c>
      <c r="B406" s="16" t="n"/>
      <c r="C406" s="16" t="n"/>
      <c r="D406" s="16" t="n"/>
      <c r="E406" s="16" t="n"/>
      <c r="F406" s="16" t="n"/>
      <c r="G406" s="16" t="n"/>
      <c r="H406" s="16" t="n"/>
      <c r="I406" s="16" t="n"/>
      <c r="J406" s="16" t="n"/>
      <c r="K406" s="16" t="n"/>
      <c r="L406" s="16" t="n"/>
      <c r="M406" s="18" t="n"/>
      <c r="N406" s="16" t="n"/>
      <c r="O406" s="16" t="n"/>
      <c r="P406" s="16" t="n"/>
      <c r="Q406" s="17">
        <f>IF(D406="","",IF(OR(P406="Idea",P406="Briefed",P406="Drafting",P406="Design"),"IN PROGRESS",IF(OR(P406="Review",P406="Scheduled",P406="Published"),IF(OR(T406="",U406=""),"BLOCKED","READY"),"N/A")))</f>
        <v/>
      </c>
      <c r="R406" s="17">
        <f>IF(M406="","",M406-TODAY())</f>
        <v/>
      </c>
      <c r="S406" s="17">
        <f>IF(D406="","",IF(OR(P406="Published",P406="Cancelled"),"CLOSED",IF(M406="","NO DATE",IF(R406&lt;0,"OVERDUE",IF(R406&lt;=3,"DUE SOON","ON TRACK")))))</f>
        <v/>
      </c>
      <c r="T406" s="16" t="n"/>
      <c r="U406" s="16" t="n"/>
      <c r="V406" s="16" t="n"/>
      <c r="W406" s="16" t="n"/>
      <c r="X406" s="16" t="n"/>
    </row>
  </sheetData>
  <mergeCells count="1">
    <mergeCell ref="A2:X2"/>
  </mergeCells>
  <conditionalFormatting sqref="Q7:Q406">
    <cfRule type="cellIs" priority="1" operator="equal" dxfId="0">
      <formula>"BLOCKED"</formula>
    </cfRule>
  </conditionalFormatting>
  <conditionalFormatting sqref="S7:S406">
    <cfRule type="cellIs" priority="2" operator="equal" dxfId="0">
      <formula>"OVERDUE"</formula>
    </cfRule>
    <cfRule type="cellIs" priority="3" operator="equal" dxfId="1">
      <formula>"DUE SOON"</formula>
    </cfRule>
    <cfRule type="cellIs" priority="4" operator="equal" dxfId="2">
      <formula>"ON TRACK"</formula>
    </cfRule>
  </conditionalFormatting>
  <dataValidations count="6">
    <dataValidation sqref="E7:E406" showDropDown="0" showInputMessage="0" showErrorMessage="0" allowBlank="1" type="list">
      <formula1>"Website,Email,LinkedIn,Instagram,Facebook,X,TikTok,YouTube,Pinterest,Threads,Podcast,Event,Partner,Other"</formula1>
    </dataValidation>
    <dataValidation sqref="F7:F406" showDropDown="0" showInputMessage="0" showErrorMessage="0" allowBlank="1" type="list">
      <formula1>"Article,Newsletter,Static image,Carousel,Short video,Long video,Story,Live,Text,Link,Document,Audio,Event,Other"</formula1>
    </dataValidation>
    <dataValidation sqref="H7:H406" showDropDown="0" showInputMessage="0" showErrorMessage="0" allowBlank="1" type="list">
      <formula1>"Awareness,Consideration,Decision,Experience,Retention,Advocacy"</formula1>
    </dataValidation>
    <dataValidation sqref="I7:I406" showDropDown="0" showInputMessage="0" showErrorMessage="0" allowBlank="1" type="list">
      <formula1>"Awareness,Engagement,Traffic,Lead,Conversion,Service,Community,Recruitment,Fundraising,Other"</formula1>
    </dataValidation>
    <dataValidation sqref="P7:P406" showDropDown="0" showInputMessage="0" showErrorMessage="0" allowBlank="1" type="list">
      <formula1>"Idea,Briefed,Drafting,Design,Review,Scheduled,Published,Paused,Cancelled"</formula1>
    </dataValidation>
    <dataValidation sqref="W7:W406" showDropDown="0" showInputMessage="0" showErrorMessage="0" allowBlank="1" type="list">
      <formula1>"Not needed,Needed,Linked,Complete"</formula1>
    </dataValidation>
  </dataValidations>
  <pageMargins left="0.75" right="0.75" top="1" bottom="1" header="0.5" footer="0.5"/>
  <pageSetup orientation="landscape" fitToWidth="3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18" customWidth="1" min="4" max="4"/>
    <col width="20" customWidth="1" min="5" max="5"/>
    <col width="15" customWidth="1" min="6" max="6"/>
    <col width="18" customWidth="1" min="7" max="7"/>
    <col width="20" customWidth="1" min="8" max="8"/>
    <col width="16" customWidth="1" min="9" max="9"/>
    <col width="18" customWidth="1" min="10" max="10"/>
    <col width="38" customWidth="1" min="11" max="11"/>
    <col width="38" customWidth="1" min="12" max="12"/>
    <col width="32" customWidth="1" min="13" max="13"/>
  </cols>
  <sheetData>
    <row r="1">
      <c r="A1" s="13" t="inlineStr">
        <is>
          <t>ASSETS, CLAIMS, CONSENT &amp; APPROVALS</t>
        </is>
      </c>
    </row>
    <row r="6" ht="36" customHeight="1">
      <c r="A6" s="14" t="inlineStr">
        <is>
          <t>Asset ID</t>
        </is>
      </c>
      <c r="B6" s="14" t="inlineStr">
        <is>
          <t>Item ID</t>
        </is>
      </c>
      <c r="C6" s="14" t="inlineStr">
        <is>
          <t>Asset / claim / permission</t>
        </is>
      </c>
      <c r="D6" s="14" t="inlineStr">
        <is>
          <t>Type</t>
        </is>
      </c>
      <c r="E6" s="14" t="inlineStr">
        <is>
          <t>Owner</t>
        </is>
      </c>
      <c r="F6" s="14" t="inlineStr">
        <is>
          <t>Due</t>
        </is>
      </c>
      <c r="G6" s="14" t="inlineStr">
        <is>
          <t>Status</t>
        </is>
      </c>
      <c r="H6" s="14" t="inlineStr">
        <is>
          <t>Approver</t>
        </is>
      </c>
      <c r="I6" s="14" t="inlineStr">
        <is>
          <t>Approval date</t>
        </is>
      </c>
      <c r="J6" s="14" t="inlineStr">
        <is>
          <t>Expiration / limit</t>
        </is>
      </c>
      <c r="K6" s="14" t="inlineStr">
        <is>
          <t>Source / evidence</t>
        </is>
      </c>
      <c r="L6" s="14" t="inlineStr">
        <is>
          <t>Final file / record</t>
        </is>
      </c>
      <c r="M6" s="14" t="inlineStr">
        <is>
          <t>Notes</t>
        </is>
      </c>
    </row>
    <row r="7" ht="38" customHeight="1">
      <c r="A7" s="17">
        <f>IF(C7="","","A-"&amp;TEXT(ROW()-6,"0000"))</f>
        <v/>
      </c>
      <c r="B7" s="16" t="n"/>
      <c r="C7" s="16" t="n"/>
      <c r="D7" s="16" t="n"/>
      <c r="E7" s="16" t="n"/>
      <c r="F7" s="18" t="n"/>
      <c r="G7" s="16" t="n"/>
      <c r="H7" s="16" t="n"/>
      <c r="I7" s="18" t="n"/>
      <c r="J7" s="18" t="n"/>
      <c r="K7" s="16" t="n"/>
      <c r="L7" s="16" t="n"/>
      <c r="M7" s="16" t="n"/>
    </row>
    <row r="8" ht="38" customHeight="1">
      <c r="A8" s="17">
        <f>IF(C8="","","A-"&amp;TEXT(ROW()-6,"0000"))</f>
        <v/>
      </c>
      <c r="B8" s="16" t="n"/>
      <c r="C8" s="16" t="n"/>
      <c r="D8" s="16" t="n"/>
      <c r="E8" s="16" t="n"/>
      <c r="F8" s="18" t="n"/>
      <c r="G8" s="16" t="n"/>
      <c r="H8" s="16" t="n"/>
      <c r="I8" s="18" t="n"/>
      <c r="J8" s="18" t="n"/>
      <c r="K8" s="16" t="n"/>
      <c r="L8" s="16" t="n"/>
      <c r="M8" s="16" t="n"/>
    </row>
    <row r="9" ht="38" customHeight="1">
      <c r="A9" s="17">
        <f>IF(C9="","","A-"&amp;TEXT(ROW()-6,"0000"))</f>
        <v/>
      </c>
      <c r="B9" s="16" t="n"/>
      <c r="C9" s="16" t="n"/>
      <c r="D9" s="16" t="n"/>
      <c r="E9" s="16" t="n"/>
      <c r="F9" s="18" t="n"/>
      <c r="G9" s="16" t="n"/>
      <c r="H9" s="16" t="n"/>
      <c r="I9" s="18" t="n"/>
      <c r="J9" s="18" t="n"/>
      <c r="K9" s="16" t="n"/>
      <c r="L9" s="16" t="n"/>
      <c r="M9" s="16" t="n"/>
    </row>
    <row r="10" ht="38" customHeight="1">
      <c r="A10" s="17">
        <f>IF(C10="","","A-"&amp;TEXT(ROW()-6,"0000"))</f>
        <v/>
      </c>
      <c r="B10" s="16" t="n"/>
      <c r="C10" s="16" t="n"/>
      <c r="D10" s="16" t="n"/>
      <c r="E10" s="16" t="n"/>
      <c r="F10" s="18" t="n"/>
      <c r="G10" s="16" t="n"/>
      <c r="H10" s="16" t="n"/>
      <c r="I10" s="18" t="n"/>
      <c r="J10" s="18" t="n"/>
      <c r="K10" s="16" t="n"/>
      <c r="L10" s="16" t="n"/>
      <c r="M10" s="16" t="n"/>
    </row>
    <row r="11" ht="38" customHeight="1">
      <c r="A11" s="17">
        <f>IF(C11="","","A-"&amp;TEXT(ROW()-6,"0000"))</f>
        <v/>
      </c>
      <c r="B11" s="16" t="n"/>
      <c r="C11" s="16" t="n"/>
      <c r="D11" s="16" t="n"/>
      <c r="E11" s="16" t="n"/>
      <c r="F11" s="18" t="n"/>
      <c r="G11" s="16" t="n"/>
      <c r="H11" s="16" t="n"/>
      <c r="I11" s="18" t="n"/>
      <c r="J11" s="18" t="n"/>
      <c r="K11" s="16" t="n"/>
      <c r="L11" s="16" t="n"/>
      <c r="M11" s="16" t="n"/>
    </row>
    <row r="12" ht="38" customHeight="1">
      <c r="A12" s="17">
        <f>IF(C12="","","A-"&amp;TEXT(ROW()-6,"0000"))</f>
        <v/>
      </c>
      <c r="B12" s="16" t="n"/>
      <c r="C12" s="16" t="n"/>
      <c r="D12" s="16" t="n"/>
      <c r="E12" s="16" t="n"/>
      <c r="F12" s="18" t="n"/>
      <c r="G12" s="16" t="n"/>
      <c r="H12" s="16" t="n"/>
      <c r="I12" s="18" t="n"/>
      <c r="J12" s="18" t="n"/>
      <c r="K12" s="16" t="n"/>
      <c r="L12" s="16" t="n"/>
      <c r="M12" s="16" t="n"/>
    </row>
    <row r="13" ht="38" customHeight="1">
      <c r="A13" s="17">
        <f>IF(C13="","","A-"&amp;TEXT(ROW()-6,"0000"))</f>
        <v/>
      </c>
      <c r="B13" s="16" t="n"/>
      <c r="C13" s="16" t="n"/>
      <c r="D13" s="16" t="n"/>
      <c r="E13" s="16" t="n"/>
      <c r="F13" s="18" t="n"/>
      <c r="G13" s="16" t="n"/>
      <c r="H13" s="16" t="n"/>
      <c r="I13" s="18" t="n"/>
      <c r="J13" s="18" t="n"/>
      <c r="K13" s="16" t="n"/>
      <c r="L13" s="16" t="n"/>
      <c r="M13" s="16" t="n"/>
    </row>
    <row r="14" ht="38" customHeight="1">
      <c r="A14" s="17">
        <f>IF(C14="","","A-"&amp;TEXT(ROW()-6,"0000"))</f>
        <v/>
      </c>
      <c r="B14" s="16" t="n"/>
      <c r="C14" s="16" t="n"/>
      <c r="D14" s="16" t="n"/>
      <c r="E14" s="16" t="n"/>
      <c r="F14" s="18" t="n"/>
      <c r="G14" s="16" t="n"/>
      <c r="H14" s="16" t="n"/>
      <c r="I14" s="18" t="n"/>
      <c r="J14" s="18" t="n"/>
      <c r="K14" s="16" t="n"/>
      <c r="L14" s="16" t="n"/>
      <c r="M14" s="16" t="n"/>
    </row>
    <row r="15" ht="38" customHeight="1">
      <c r="A15" s="17">
        <f>IF(C15="","","A-"&amp;TEXT(ROW()-6,"0000"))</f>
        <v/>
      </c>
      <c r="B15" s="16" t="n"/>
      <c r="C15" s="16" t="n"/>
      <c r="D15" s="16" t="n"/>
      <c r="E15" s="16" t="n"/>
      <c r="F15" s="18" t="n"/>
      <c r="G15" s="16" t="n"/>
      <c r="H15" s="16" t="n"/>
      <c r="I15" s="18" t="n"/>
      <c r="J15" s="18" t="n"/>
      <c r="K15" s="16" t="n"/>
      <c r="L15" s="16" t="n"/>
      <c r="M15" s="16" t="n"/>
    </row>
    <row r="16" ht="38" customHeight="1">
      <c r="A16" s="17">
        <f>IF(C16="","","A-"&amp;TEXT(ROW()-6,"0000"))</f>
        <v/>
      </c>
      <c r="B16" s="16" t="n"/>
      <c r="C16" s="16" t="n"/>
      <c r="D16" s="16" t="n"/>
      <c r="E16" s="16" t="n"/>
      <c r="F16" s="18" t="n"/>
      <c r="G16" s="16" t="n"/>
      <c r="H16" s="16" t="n"/>
      <c r="I16" s="18" t="n"/>
      <c r="J16" s="18" t="n"/>
      <c r="K16" s="16" t="n"/>
      <c r="L16" s="16" t="n"/>
      <c r="M16" s="16" t="n"/>
    </row>
    <row r="17" ht="38" customHeight="1">
      <c r="A17" s="17">
        <f>IF(C17="","","A-"&amp;TEXT(ROW()-6,"0000"))</f>
        <v/>
      </c>
      <c r="B17" s="16" t="n"/>
      <c r="C17" s="16" t="n"/>
      <c r="D17" s="16" t="n"/>
      <c r="E17" s="16" t="n"/>
      <c r="F17" s="18" t="n"/>
      <c r="G17" s="16" t="n"/>
      <c r="H17" s="16" t="n"/>
      <c r="I17" s="18" t="n"/>
      <c r="J17" s="18" t="n"/>
      <c r="K17" s="16" t="n"/>
      <c r="L17" s="16" t="n"/>
      <c r="M17" s="16" t="n"/>
    </row>
    <row r="18" ht="38" customHeight="1">
      <c r="A18" s="17">
        <f>IF(C18="","","A-"&amp;TEXT(ROW()-6,"0000"))</f>
        <v/>
      </c>
      <c r="B18" s="16" t="n"/>
      <c r="C18" s="16" t="n"/>
      <c r="D18" s="16" t="n"/>
      <c r="E18" s="16" t="n"/>
      <c r="F18" s="18" t="n"/>
      <c r="G18" s="16" t="n"/>
      <c r="H18" s="16" t="n"/>
      <c r="I18" s="18" t="n"/>
      <c r="J18" s="18" t="n"/>
      <c r="K18" s="16" t="n"/>
      <c r="L18" s="16" t="n"/>
      <c r="M18" s="16" t="n"/>
    </row>
    <row r="19" ht="38" customHeight="1">
      <c r="A19" s="17">
        <f>IF(C19="","","A-"&amp;TEXT(ROW()-6,"0000"))</f>
        <v/>
      </c>
      <c r="B19" s="16" t="n"/>
      <c r="C19" s="16" t="n"/>
      <c r="D19" s="16" t="n"/>
      <c r="E19" s="16" t="n"/>
      <c r="F19" s="18" t="n"/>
      <c r="G19" s="16" t="n"/>
      <c r="H19" s="16" t="n"/>
      <c r="I19" s="18" t="n"/>
      <c r="J19" s="18" t="n"/>
      <c r="K19" s="16" t="n"/>
      <c r="L19" s="16" t="n"/>
      <c r="M19" s="16" t="n"/>
    </row>
    <row r="20" ht="38" customHeight="1">
      <c r="A20" s="17">
        <f>IF(C20="","","A-"&amp;TEXT(ROW()-6,"0000"))</f>
        <v/>
      </c>
      <c r="B20" s="16" t="n"/>
      <c r="C20" s="16" t="n"/>
      <c r="D20" s="16" t="n"/>
      <c r="E20" s="16" t="n"/>
      <c r="F20" s="18" t="n"/>
      <c r="G20" s="16" t="n"/>
      <c r="H20" s="16" t="n"/>
      <c r="I20" s="18" t="n"/>
      <c r="J20" s="18" t="n"/>
      <c r="K20" s="16" t="n"/>
      <c r="L20" s="16" t="n"/>
      <c r="M20" s="16" t="n"/>
    </row>
    <row r="21" ht="38" customHeight="1">
      <c r="A21" s="17">
        <f>IF(C21="","","A-"&amp;TEXT(ROW()-6,"0000"))</f>
        <v/>
      </c>
      <c r="B21" s="16" t="n"/>
      <c r="C21" s="16" t="n"/>
      <c r="D21" s="16" t="n"/>
      <c r="E21" s="16" t="n"/>
      <c r="F21" s="18" t="n"/>
      <c r="G21" s="16" t="n"/>
      <c r="H21" s="16" t="n"/>
      <c r="I21" s="18" t="n"/>
      <c r="J21" s="18" t="n"/>
      <c r="K21" s="16" t="n"/>
      <c r="L21" s="16" t="n"/>
      <c r="M21" s="16" t="n"/>
    </row>
    <row r="22" ht="38" customHeight="1">
      <c r="A22" s="17">
        <f>IF(C22="","","A-"&amp;TEXT(ROW()-6,"0000"))</f>
        <v/>
      </c>
      <c r="B22" s="16" t="n"/>
      <c r="C22" s="16" t="n"/>
      <c r="D22" s="16" t="n"/>
      <c r="E22" s="16" t="n"/>
      <c r="F22" s="18" t="n"/>
      <c r="G22" s="16" t="n"/>
      <c r="H22" s="16" t="n"/>
      <c r="I22" s="18" t="n"/>
      <c r="J22" s="18" t="n"/>
      <c r="K22" s="16" t="n"/>
      <c r="L22" s="16" t="n"/>
      <c r="M22" s="16" t="n"/>
    </row>
    <row r="23" ht="38" customHeight="1">
      <c r="A23" s="17">
        <f>IF(C23="","","A-"&amp;TEXT(ROW()-6,"0000"))</f>
        <v/>
      </c>
      <c r="B23" s="16" t="n"/>
      <c r="C23" s="16" t="n"/>
      <c r="D23" s="16" t="n"/>
      <c r="E23" s="16" t="n"/>
      <c r="F23" s="18" t="n"/>
      <c r="G23" s="16" t="n"/>
      <c r="H23" s="16" t="n"/>
      <c r="I23" s="18" t="n"/>
      <c r="J23" s="18" t="n"/>
      <c r="K23" s="16" t="n"/>
      <c r="L23" s="16" t="n"/>
      <c r="M23" s="16" t="n"/>
    </row>
    <row r="24" ht="38" customHeight="1">
      <c r="A24" s="17">
        <f>IF(C24="","","A-"&amp;TEXT(ROW()-6,"0000"))</f>
        <v/>
      </c>
      <c r="B24" s="16" t="n"/>
      <c r="C24" s="16" t="n"/>
      <c r="D24" s="16" t="n"/>
      <c r="E24" s="16" t="n"/>
      <c r="F24" s="18" t="n"/>
      <c r="G24" s="16" t="n"/>
      <c r="H24" s="16" t="n"/>
      <c r="I24" s="18" t="n"/>
      <c r="J24" s="18" t="n"/>
      <c r="K24" s="16" t="n"/>
      <c r="L24" s="16" t="n"/>
      <c r="M24" s="16" t="n"/>
    </row>
    <row r="25" ht="38" customHeight="1">
      <c r="A25" s="17">
        <f>IF(C25="","","A-"&amp;TEXT(ROW()-6,"0000"))</f>
        <v/>
      </c>
      <c r="B25" s="16" t="n"/>
      <c r="C25" s="16" t="n"/>
      <c r="D25" s="16" t="n"/>
      <c r="E25" s="16" t="n"/>
      <c r="F25" s="18" t="n"/>
      <c r="G25" s="16" t="n"/>
      <c r="H25" s="16" t="n"/>
      <c r="I25" s="18" t="n"/>
      <c r="J25" s="18" t="n"/>
      <c r="K25" s="16" t="n"/>
      <c r="L25" s="16" t="n"/>
      <c r="M25" s="16" t="n"/>
    </row>
    <row r="26" ht="38" customHeight="1">
      <c r="A26" s="17">
        <f>IF(C26="","","A-"&amp;TEXT(ROW()-6,"0000"))</f>
        <v/>
      </c>
      <c r="B26" s="16" t="n"/>
      <c r="C26" s="16" t="n"/>
      <c r="D26" s="16" t="n"/>
      <c r="E26" s="16" t="n"/>
      <c r="F26" s="18" t="n"/>
      <c r="G26" s="16" t="n"/>
      <c r="H26" s="16" t="n"/>
      <c r="I26" s="18" t="n"/>
      <c r="J26" s="18" t="n"/>
      <c r="K26" s="16" t="n"/>
      <c r="L26" s="16" t="n"/>
      <c r="M26" s="16" t="n"/>
    </row>
    <row r="27" ht="38" customHeight="1">
      <c r="A27" s="17">
        <f>IF(C27="","","A-"&amp;TEXT(ROW()-6,"0000"))</f>
        <v/>
      </c>
      <c r="B27" s="16" t="n"/>
      <c r="C27" s="16" t="n"/>
      <c r="D27" s="16" t="n"/>
      <c r="E27" s="16" t="n"/>
      <c r="F27" s="18" t="n"/>
      <c r="G27" s="16" t="n"/>
      <c r="H27" s="16" t="n"/>
      <c r="I27" s="18" t="n"/>
      <c r="J27" s="18" t="n"/>
      <c r="K27" s="16" t="n"/>
      <c r="L27" s="16" t="n"/>
      <c r="M27" s="16" t="n"/>
    </row>
    <row r="28" ht="38" customHeight="1">
      <c r="A28" s="17">
        <f>IF(C28="","","A-"&amp;TEXT(ROW()-6,"0000"))</f>
        <v/>
      </c>
      <c r="B28" s="16" t="n"/>
      <c r="C28" s="16" t="n"/>
      <c r="D28" s="16" t="n"/>
      <c r="E28" s="16" t="n"/>
      <c r="F28" s="18" t="n"/>
      <c r="G28" s="16" t="n"/>
      <c r="H28" s="16" t="n"/>
      <c r="I28" s="18" t="n"/>
      <c r="J28" s="18" t="n"/>
      <c r="K28" s="16" t="n"/>
      <c r="L28" s="16" t="n"/>
      <c r="M28" s="16" t="n"/>
    </row>
    <row r="29" ht="38" customHeight="1">
      <c r="A29" s="17">
        <f>IF(C29="","","A-"&amp;TEXT(ROW()-6,"0000"))</f>
        <v/>
      </c>
      <c r="B29" s="16" t="n"/>
      <c r="C29" s="16" t="n"/>
      <c r="D29" s="16" t="n"/>
      <c r="E29" s="16" t="n"/>
      <c r="F29" s="18" t="n"/>
      <c r="G29" s="16" t="n"/>
      <c r="H29" s="16" t="n"/>
      <c r="I29" s="18" t="n"/>
      <c r="J29" s="18" t="n"/>
      <c r="K29" s="16" t="n"/>
      <c r="L29" s="16" t="n"/>
      <c r="M29" s="16" t="n"/>
    </row>
    <row r="30" ht="38" customHeight="1">
      <c r="A30" s="17">
        <f>IF(C30="","","A-"&amp;TEXT(ROW()-6,"0000"))</f>
        <v/>
      </c>
      <c r="B30" s="16" t="n"/>
      <c r="C30" s="16" t="n"/>
      <c r="D30" s="16" t="n"/>
      <c r="E30" s="16" t="n"/>
      <c r="F30" s="18" t="n"/>
      <c r="G30" s="16" t="n"/>
      <c r="H30" s="16" t="n"/>
      <c r="I30" s="18" t="n"/>
      <c r="J30" s="18" t="n"/>
      <c r="K30" s="16" t="n"/>
      <c r="L30" s="16" t="n"/>
      <c r="M30" s="16" t="n"/>
    </row>
    <row r="31" ht="38" customHeight="1">
      <c r="A31" s="17">
        <f>IF(C31="","","A-"&amp;TEXT(ROW()-6,"0000"))</f>
        <v/>
      </c>
      <c r="B31" s="16" t="n"/>
      <c r="C31" s="16" t="n"/>
      <c r="D31" s="16" t="n"/>
      <c r="E31" s="16" t="n"/>
      <c r="F31" s="18" t="n"/>
      <c r="G31" s="16" t="n"/>
      <c r="H31" s="16" t="n"/>
      <c r="I31" s="18" t="n"/>
      <c r="J31" s="18" t="n"/>
      <c r="K31" s="16" t="n"/>
      <c r="L31" s="16" t="n"/>
      <c r="M31" s="16" t="n"/>
    </row>
    <row r="32" ht="38" customHeight="1">
      <c r="A32" s="17">
        <f>IF(C32="","","A-"&amp;TEXT(ROW()-6,"0000"))</f>
        <v/>
      </c>
      <c r="B32" s="16" t="n"/>
      <c r="C32" s="16" t="n"/>
      <c r="D32" s="16" t="n"/>
      <c r="E32" s="16" t="n"/>
      <c r="F32" s="18" t="n"/>
      <c r="G32" s="16" t="n"/>
      <c r="H32" s="16" t="n"/>
      <c r="I32" s="18" t="n"/>
      <c r="J32" s="18" t="n"/>
      <c r="K32" s="16" t="n"/>
      <c r="L32" s="16" t="n"/>
      <c r="M32" s="16" t="n"/>
    </row>
    <row r="33" ht="38" customHeight="1">
      <c r="A33" s="17">
        <f>IF(C33="","","A-"&amp;TEXT(ROW()-6,"0000"))</f>
        <v/>
      </c>
      <c r="B33" s="16" t="n"/>
      <c r="C33" s="16" t="n"/>
      <c r="D33" s="16" t="n"/>
      <c r="E33" s="16" t="n"/>
      <c r="F33" s="18" t="n"/>
      <c r="G33" s="16" t="n"/>
      <c r="H33" s="16" t="n"/>
      <c r="I33" s="18" t="n"/>
      <c r="J33" s="18" t="n"/>
      <c r="K33" s="16" t="n"/>
      <c r="L33" s="16" t="n"/>
      <c r="M33" s="16" t="n"/>
    </row>
    <row r="34" ht="38" customHeight="1">
      <c r="A34" s="17">
        <f>IF(C34="","","A-"&amp;TEXT(ROW()-6,"0000"))</f>
        <v/>
      </c>
      <c r="B34" s="16" t="n"/>
      <c r="C34" s="16" t="n"/>
      <c r="D34" s="16" t="n"/>
      <c r="E34" s="16" t="n"/>
      <c r="F34" s="18" t="n"/>
      <c r="G34" s="16" t="n"/>
      <c r="H34" s="16" t="n"/>
      <c r="I34" s="18" t="n"/>
      <c r="J34" s="18" t="n"/>
      <c r="K34" s="16" t="n"/>
      <c r="L34" s="16" t="n"/>
      <c r="M34" s="16" t="n"/>
    </row>
    <row r="35" ht="38" customHeight="1">
      <c r="A35" s="17">
        <f>IF(C35="","","A-"&amp;TEXT(ROW()-6,"0000"))</f>
        <v/>
      </c>
      <c r="B35" s="16" t="n"/>
      <c r="C35" s="16" t="n"/>
      <c r="D35" s="16" t="n"/>
      <c r="E35" s="16" t="n"/>
      <c r="F35" s="18" t="n"/>
      <c r="G35" s="16" t="n"/>
      <c r="H35" s="16" t="n"/>
      <c r="I35" s="18" t="n"/>
      <c r="J35" s="18" t="n"/>
      <c r="K35" s="16" t="n"/>
      <c r="L35" s="16" t="n"/>
      <c r="M35" s="16" t="n"/>
    </row>
    <row r="36" ht="38" customHeight="1">
      <c r="A36" s="17">
        <f>IF(C36="","","A-"&amp;TEXT(ROW()-6,"0000"))</f>
        <v/>
      </c>
      <c r="B36" s="16" t="n"/>
      <c r="C36" s="16" t="n"/>
      <c r="D36" s="16" t="n"/>
      <c r="E36" s="16" t="n"/>
      <c r="F36" s="18" t="n"/>
      <c r="G36" s="16" t="n"/>
      <c r="H36" s="16" t="n"/>
      <c r="I36" s="18" t="n"/>
      <c r="J36" s="18" t="n"/>
      <c r="K36" s="16" t="n"/>
      <c r="L36" s="16" t="n"/>
      <c r="M36" s="16" t="n"/>
    </row>
    <row r="37" ht="38" customHeight="1">
      <c r="A37" s="17">
        <f>IF(C37="","","A-"&amp;TEXT(ROW()-6,"0000"))</f>
        <v/>
      </c>
      <c r="B37" s="16" t="n"/>
      <c r="C37" s="16" t="n"/>
      <c r="D37" s="16" t="n"/>
      <c r="E37" s="16" t="n"/>
      <c r="F37" s="18" t="n"/>
      <c r="G37" s="16" t="n"/>
      <c r="H37" s="16" t="n"/>
      <c r="I37" s="18" t="n"/>
      <c r="J37" s="18" t="n"/>
      <c r="K37" s="16" t="n"/>
      <c r="L37" s="16" t="n"/>
      <c r="M37" s="16" t="n"/>
    </row>
    <row r="38" ht="38" customHeight="1">
      <c r="A38" s="17">
        <f>IF(C38="","","A-"&amp;TEXT(ROW()-6,"0000"))</f>
        <v/>
      </c>
      <c r="B38" s="16" t="n"/>
      <c r="C38" s="16" t="n"/>
      <c r="D38" s="16" t="n"/>
      <c r="E38" s="16" t="n"/>
      <c r="F38" s="18" t="n"/>
      <c r="G38" s="16" t="n"/>
      <c r="H38" s="16" t="n"/>
      <c r="I38" s="18" t="n"/>
      <c r="J38" s="18" t="n"/>
      <c r="K38" s="16" t="n"/>
      <c r="L38" s="16" t="n"/>
      <c r="M38" s="16" t="n"/>
    </row>
    <row r="39" ht="38" customHeight="1">
      <c r="A39" s="17">
        <f>IF(C39="","","A-"&amp;TEXT(ROW()-6,"0000"))</f>
        <v/>
      </c>
      <c r="B39" s="16" t="n"/>
      <c r="C39" s="16" t="n"/>
      <c r="D39" s="16" t="n"/>
      <c r="E39" s="16" t="n"/>
      <c r="F39" s="18" t="n"/>
      <c r="G39" s="16" t="n"/>
      <c r="H39" s="16" t="n"/>
      <c r="I39" s="18" t="n"/>
      <c r="J39" s="18" t="n"/>
      <c r="K39" s="16" t="n"/>
      <c r="L39" s="16" t="n"/>
      <c r="M39" s="16" t="n"/>
    </row>
    <row r="40" ht="38" customHeight="1">
      <c r="A40" s="17">
        <f>IF(C40="","","A-"&amp;TEXT(ROW()-6,"0000"))</f>
        <v/>
      </c>
      <c r="B40" s="16" t="n"/>
      <c r="C40" s="16" t="n"/>
      <c r="D40" s="16" t="n"/>
      <c r="E40" s="16" t="n"/>
      <c r="F40" s="18" t="n"/>
      <c r="G40" s="16" t="n"/>
      <c r="H40" s="16" t="n"/>
      <c r="I40" s="18" t="n"/>
      <c r="J40" s="18" t="n"/>
      <c r="K40" s="16" t="n"/>
      <c r="L40" s="16" t="n"/>
      <c r="M40" s="16" t="n"/>
    </row>
    <row r="41" ht="38" customHeight="1">
      <c r="A41" s="17">
        <f>IF(C41="","","A-"&amp;TEXT(ROW()-6,"0000"))</f>
        <v/>
      </c>
      <c r="B41" s="16" t="n"/>
      <c r="C41" s="16" t="n"/>
      <c r="D41" s="16" t="n"/>
      <c r="E41" s="16" t="n"/>
      <c r="F41" s="18" t="n"/>
      <c r="G41" s="16" t="n"/>
      <c r="H41" s="16" t="n"/>
      <c r="I41" s="18" t="n"/>
      <c r="J41" s="18" t="n"/>
      <c r="K41" s="16" t="n"/>
      <c r="L41" s="16" t="n"/>
      <c r="M41" s="16" t="n"/>
    </row>
    <row r="42" ht="38" customHeight="1">
      <c r="A42" s="17">
        <f>IF(C42="","","A-"&amp;TEXT(ROW()-6,"0000"))</f>
        <v/>
      </c>
      <c r="B42" s="16" t="n"/>
      <c r="C42" s="16" t="n"/>
      <c r="D42" s="16" t="n"/>
      <c r="E42" s="16" t="n"/>
      <c r="F42" s="18" t="n"/>
      <c r="G42" s="16" t="n"/>
      <c r="H42" s="16" t="n"/>
      <c r="I42" s="18" t="n"/>
      <c r="J42" s="18" t="n"/>
      <c r="K42" s="16" t="n"/>
      <c r="L42" s="16" t="n"/>
      <c r="M42" s="16" t="n"/>
    </row>
    <row r="43" ht="38" customHeight="1">
      <c r="A43" s="17">
        <f>IF(C43="","","A-"&amp;TEXT(ROW()-6,"0000"))</f>
        <v/>
      </c>
      <c r="B43" s="16" t="n"/>
      <c r="C43" s="16" t="n"/>
      <c r="D43" s="16" t="n"/>
      <c r="E43" s="16" t="n"/>
      <c r="F43" s="18" t="n"/>
      <c r="G43" s="16" t="n"/>
      <c r="H43" s="16" t="n"/>
      <c r="I43" s="18" t="n"/>
      <c r="J43" s="18" t="n"/>
      <c r="K43" s="16" t="n"/>
      <c r="L43" s="16" t="n"/>
      <c r="M43" s="16" t="n"/>
    </row>
    <row r="44" ht="38" customHeight="1">
      <c r="A44" s="17">
        <f>IF(C44="","","A-"&amp;TEXT(ROW()-6,"0000"))</f>
        <v/>
      </c>
      <c r="B44" s="16" t="n"/>
      <c r="C44" s="16" t="n"/>
      <c r="D44" s="16" t="n"/>
      <c r="E44" s="16" t="n"/>
      <c r="F44" s="18" t="n"/>
      <c r="G44" s="16" t="n"/>
      <c r="H44" s="16" t="n"/>
      <c r="I44" s="18" t="n"/>
      <c r="J44" s="18" t="n"/>
      <c r="K44" s="16" t="n"/>
      <c r="L44" s="16" t="n"/>
      <c r="M44" s="16" t="n"/>
    </row>
    <row r="45" ht="38" customHeight="1">
      <c r="A45" s="17">
        <f>IF(C45="","","A-"&amp;TEXT(ROW()-6,"0000"))</f>
        <v/>
      </c>
      <c r="B45" s="16" t="n"/>
      <c r="C45" s="16" t="n"/>
      <c r="D45" s="16" t="n"/>
      <c r="E45" s="16" t="n"/>
      <c r="F45" s="18" t="n"/>
      <c r="G45" s="16" t="n"/>
      <c r="H45" s="16" t="n"/>
      <c r="I45" s="18" t="n"/>
      <c r="J45" s="18" t="n"/>
      <c r="K45" s="16" t="n"/>
      <c r="L45" s="16" t="n"/>
      <c r="M45" s="16" t="n"/>
    </row>
    <row r="46" ht="38" customHeight="1">
      <c r="A46" s="17">
        <f>IF(C46="","","A-"&amp;TEXT(ROW()-6,"0000"))</f>
        <v/>
      </c>
      <c r="B46" s="16" t="n"/>
      <c r="C46" s="16" t="n"/>
      <c r="D46" s="16" t="n"/>
      <c r="E46" s="16" t="n"/>
      <c r="F46" s="18" t="n"/>
      <c r="G46" s="16" t="n"/>
      <c r="H46" s="16" t="n"/>
      <c r="I46" s="18" t="n"/>
      <c r="J46" s="18" t="n"/>
      <c r="K46" s="16" t="n"/>
      <c r="L46" s="16" t="n"/>
      <c r="M46" s="16" t="n"/>
    </row>
    <row r="47" ht="38" customHeight="1">
      <c r="A47" s="17">
        <f>IF(C47="","","A-"&amp;TEXT(ROW()-6,"0000"))</f>
        <v/>
      </c>
      <c r="B47" s="16" t="n"/>
      <c r="C47" s="16" t="n"/>
      <c r="D47" s="16" t="n"/>
      <c r="E47" s="16" t="n"/>
      <c r="F47" s="18" t="n"/>
      <c r="G47" s="16" t="n"/>
      <c r="H47" s="16" t="n"/>
      <c r="I47" s="18" t="n"/>
      <c r="J47" s="18" t="n"/>
      <c r="K47" s="16" t="n"/>
      <c r="L47" s="16" t="n"/>
      <c r="M47" s="16" t="n"/>
    </row>
    <row r="48" ht="38" customHeight="1">
      <c r="A48" s="17">
        <f>IF(C48="","","A-"&amp;TEXT(ROW()-6,"0000"))</f>
        <v/>
      </c>
      <c r="B48" s="16" t="n"/>
      <c r="C48" s="16" t="n"/>
      <c r="D48" s="16" t="n"/>
      <c r="E48" s="16" t="n"/>
      <c r="F48" s="18" t="n"/>
      <c r="G48" s="16" t="n"/>
      <c r="H48" s="16" t="n"/>
      <c r="I48" s="18" t="n"/>
      <c r="J48" s="18" t="n"/>
      <c r="K48" s="16" t="n"/>
      <c r="L48" s="16" t="n"/>
      <c r="M48" s="16" t="n"/>
    </row>
    <row r="49" ht="38" customHeight="1">
      <c r="A49" s="17">
        <f>IF(C49="","","A-"&amp;TEXT(ROW()-6,"0000"))</f>
        <v/>
      </c>
      <c r="B49" s="16" t="n"/>
      <c r="C49" s="16" t="n"/>
      <c r="D49" s="16" t="n"/>
      <c r="E49" s="16" t="n"/>
      <c r="F49" s="18" t="n"/>
      <c r="G49" s="16" t="n"/>
      <c r="H49" s="16" t="n"/>
      <c r="I49" s="18" t="n"/>
      <c r="J49" s="18" t="n"/>
      <c r="K49" s="16" t="n"/>
      <c r="L49" s="16" t="n"/>
      <c r="M49" s="16" t="n"/>
    </row>
    <row r="50" ht="38" customHeight="1">
      <c r="A50" s="17">
        <f>IF(C50="","","A-"&amp;TEXT(ROW()-6,"0000"))</f>
        <v/>
      </c>
      <c r="B50" s="16" t="n"/>
      <c r="C50" s="16" t="n"/>
      <c r="D50" s="16" t="n"/>
      <c r="E50" s="16" t="n"/>
      <c r="F50" s="18" t="n"/>
      <c r="G50" s="16" t="n"/>
      <c r="H50" s="16" t="n"/>
      <c r="I50" s="18" t="n"/>
      <c r="J50" s="18" t="n"/>
      <c r="K50" s="16" t="n"/>
      <c r="L50" s="16" t="n"/>
      <c r="M50" s="16" t="n"/>
    </row>
    <row r="51" ht="38" customHeight="1">
      <c r="A51" s="17">
        <f>IF(C51="","","A-"&amp;TEXT(ROW()-6,"0000"))</f>
        <v/>
      </c>
      <c r="B51" s="16" t="n"/>
      <c r="C51" s="16" t="n"/>
      <c r="D51" s="16" t="n"/>
      <c r="E51" s="16" t="n"/>
      <c r="F51" s="18" t="n"/>
      <c r="G51" s="16" t="n"/>
      <c r="H51" s="16" t="n"/>
      <c r="I51" s="18" t="n"/>
      <c r="J51" s="18" t="n"/>
      <c r="K51" s="16" t="n"/>
      <c r="L51" s="16" t="n"/>
      <c r="M51" s="16" t="n"/>
    </row>
    <row r="52" ht="38" customHeight="1">
      <c r="A52" s="17">
        <f>IF(C52="","","A-"&amp;TEXT(ROW()-6,"0000"))</f>
        <v/>
      </c>
      <c r="B52" s="16" t="n"/>
      <c r="C52" s="16" t="n"/>
      <c r="D52" s="16" t="n"/>
      <c r="E52" s="16" t="n"/>
      <c r="F52" s="18" t="n"/>
      <c r="G52" s="16" t="n"/>
      <c r="H52" s="16" t="n"/>
      <c r="I52" s="18" t="n"/>
      <c r="J52" s="18" t="n"/>
      <c r="K52" s="16" t="n"/>
      <c r="L52" s="16" t="n"/>
      <c r="M52" s="16" t="n"/>
    </row>
    <row r="53" ht="38" customHeight="1">
      <c r="A53" s="17">
        <f>IF(C53="","","A-"&amp;TEXT(ROW()-6,"0000"))</f>
        <v/>
      </c>
      <c r="B53" s="16" t="n"/>
      <c r="C53" s="16" t="n"/>
      <c r="D53" s="16" t="n"/>
      <c r="E53" s="16" t="n"/>
      <c r="F53" s="18" t="n"/>
      <c r="G53" s="16" t="n"/>
      <c r="H53" s="16" t="n"/>
      <c r="I53" s="18" t="n"/>
      <c r="J53" s="18" t="n"/>
      <c r="K53" s="16" t="n"/>
      <c r="L53" s="16" t="n"/>
      <c r="M53" s="16" t="n"/>
    </row>
    <row r="54" ht="38" customHeight="1">
      <c r="A54" s="17">
        <f>IF(C54="","","A-"&amp;TEXT(ROW()-6,"0000"))</f>
        <v/>
      </c>
      <c r="B54" s="16" t="n"/>
      <c r="C54" s="16" t="n"/>
      <c r="D54" s="16" t="n"/>
      <c r="E54" s="16" t="n"/>
      <c r="F54" s="18" t="n"/>
      <c r="G54" s="16" t="n"/>
      <c r="H54" s="16" t="n"/>
      <c r="I54" s="18" t="n"/>
      <c r="J54" s="18" t="n"/>
      <c r="K54" s="16" t="n"/>
      <c r="L54" s="16" t="n"/>
      <c r="M54" s="16" t="n"/>
    </row>
    <row r="55" ht="38" customHeight="1">
      <c r="A55" s="17">
        <f>IF(C55="","","A-"&amp;TEXT(ROW()-6,"0000"))</f>
        <v/>
      </c>
      <c r="B55" s="16" t="n"/>
      <c r="C55" s="16" t="n"/>
      <c r="D55" s="16" t="n"/>
      <c r="E55" s="16" t="n"/>
      <c r="F55" s="18" t="n"/>
      <c r="G55" s="16" t="n"/>
      <c r="H55" s="16" t="n"/>
      <c r="I55" s="18" t="n"/>
      <c r="J55" s="18" t="n"/>
      <c r="K55" s="16" t="n"/>
      <c r="L55" s="16" t="n"/>
      <c r="M55" s="16" t="n"/>
    </row>
    <row r="56" ht="38" customHeight="1">
      <c r="A56" s="17">
        <f>IF(C56="","","A-"&amp;TEXT(ROW()-6,"0000"))</f>
        <v/>
      </c>
      <c r="B56" s="16" t="n"/>
      <c r="C56" s="16" t="n"/>
      <c r="D56" s="16" t="n"/>
      <c r="E56" s="16" t="n"/>
      <c r="F56" s="18" t="n"/>
      <c r="G56" s="16" t="n"/>
      <c r="H56" s="16" t="n"/>
      <c r="I56" s="18" t="n"/>
      <c r="J56" s="18" t="n"/>
      <c r="K56" s="16" t="n"/>
      <c r="L56" s="16" t="n"/>
      <c r="M56" s="16" t="n"/>
    </row>
    <row r="57" ht="38" customHeight="1">
      <c r="A57" s="17">
        <f>IF(C57="","","A-"&amp;TEXT(ROW()-6,"0000"))</f>
        <v/>
      </c>
      <c r="B57" s="16" t="n"/>
      <c r="C57" s="16" t="n"/>
      <c r="D57" s="16" t="n"/>
      <c r="E57" s="16" t="n"/>
      <c r="F57" s="18" t="n"/>
      <c r="G57" s="16" t="n"/>
      <c r="H57" s="16" t="n"/>
      <c r="I57" s="18" t="n"/>
      <c r="J57" s="18" t="n"/>
      <c r="K57" s="16" t="n"/>
      <c r="L57" s="16" t="n"/>
      <c r="M57" s="16" t="n"/>
    </row>
    <row r="58" ht="38" customHeight="1">
      <c r="A58" s="17">
        <f>IF(C58="","","A-"&amp;TEXT(ROW()-6,"0000"))</f>
        <v/>
      </c>
      <c r="B58" s="16" t="n"/>
      <c r="C58" s="16" t="n"/>
      <c r="D58" s="16" t="n"/>
      <c r="E58" s="16" t="n"/>
      <c r="F58" s="18" t="n"/>
      <c r="G58" s="16" t="n"/>
      <c r="H58" s="16" t="n"/>
      <c r="I58" s="18" t="n"/>
      <c r="J58" s="18" t="n"/>
      <c r="K58" s="16" t="n"/>
      <c r="L58" s="16" t="n"/>
      <c r="M58" s="16" t="n"/>
    </row>
    <row r="59" ht="38" customHeight="1">
      <c r="A59" s="17">
        <f>IF(C59="","","A-"&amp;TEXT(ROW()-6,"0000"))</f>
        <v/>
      </c>
      <c r="B59" s="16" t="n"/>
      <c r="C59" s="16" t="n"/>
      <c r="D59" s="16" t="n"/>
      <c r="E59" s="16" t="n"/>
      <c r="F59" s="18" t="n"/>
      <c r="G59" s="16" t="n"/>
      <c r="H59" s="16" t="n"/>
      <c r="I59" s="18" t="n"/>
      <c r="J59" s="18" t="n"/>
      <c r="K59" s="16" t="n"/>
      <c r="L59" s="16" t="n"/>
      <c r="M59" s="16" t="n"/>
    </row>
    <row r="60" ht="38" customHeight="1">
      <c r="A60" s="17">
        <f>IF(C60="","","A-"&amp;TEXT(ROW()-6,"0000"))</f>
        <v/>
      </c>
      <c r="B60" s="16" t="n"/>
      <c r="C60" s="16" t="n"/>
      <c r="D60" s="16" t="n"/>
      <c r="E60" s="16" t="n"/>
      <c r="F60" s="18" t="n"/>
      <c r="G60" s="16" t="n"/>
      <c r="H60" s="16" t="n"/>
      <c r="I60" s="18" t="n"/>
      <c r="J60" s="18" t="n"/>
      <c r="K60" s="16" t="n"/>
      <c r="L60" s="16" t="n"/>
      <c r="M60" s="16" t="n"/>
    </row>
    <row r="61" ht="38" customHeight="1">
      <c r="A61" s="17">
        <f>IF(C61="","","A-"&amp;TEXT(ROW()-6,"0000"))</f>
        <v/>
      </c>
      <c r="B61" s="16" t="n"/>
      <c r="C61" s="16" t="n"/>
      <c r="D61" s="16" t="n"/>
      <c r="E61" s="16" t="n"/>
      <c r="F61" s="18" t="n"/>
      <c r="G61" s="16" t="n"/>
      <c r="H61" s="16" t="n"/>
      <c r="I61" s="18" t="n"/>
      <c r="J61" s="18" t="n"/>
      <c r="K61" s="16" t="n"/>
      <c r="L61" s="16" t="n"/>
      <c r="M61" s="16" t="n"/>
    </row>
    <row r="62" ht="38" customHeight="1">
      <c r="A62" s="17">
        <f>IF(C62="","","A-"&amp;TEXT(ROW()-6,"0000"))</f>
        <v/>
      </c>
      <c r="B62" s="16" t="n"/>
      <c r="C62" s="16" t="n"/>
      <c r="D62" s="16" t="n"/>
      <c r="E62" s="16" t="n"/>
      <c r="F62" s="18" t="n"/>
      <c r="G62" s="16" t="n"/>
      <c r="H62" s="16" t="n"/>
      <c r="I62" s="18" t="n"/>
      <c r="J62" s="18" t="n"/>
      <c r="K62" s="16" t="n"/>
      <c r="L62" s="16" t="n"/>
      <c r="M62" s="16" t="n"/>
    </row>
    <row r="63" ht="38" customHeight="1">
      <c r="A63" s="17">
        <f>IF(C63="","","A-"&amp;TEXT(ROW()-6,"0000"))</f>
        <v/>
      </c>
      <c r="B63" s="16" t="n"/>
      <c r="C63" s="16" t="n"/>
      <c r="D63" s="16" t="n"/>
      <c r="E63" s="16" t="n"/>
      <c r="F63" s="18" t="n"/>
      <c r="G63" s="16" t="n"/>
      <c r="H63" s="16" t="n"/>
      <c r="I63" s="18" t="n"/>
      <c r="J63" s="18" t="n"/>
      <c r="K63" s="16" t="n"/>
      <c r="L63" s="16" t="n"/>
      <c r="M63" s="16" t="n"/>
    </row>
    <row r="64" ht="38" customHeight="1">
      <c r="A64" s="17">
        <f>IF(C64="","","A-"&amp;TEXT(ROW()-6,"0000"))</f>
        <v/>
      </c>
      <c r="B64" s="16" t="n"/>
      <c r="C64" s="16" t="n"/>
      <c r="D64" s="16" t="n"/>
      <c r="E64" s="16" t="n"/>
      <c r="F64" s="18" t="n"/>
      <c r="G64" s="16" t="n"/>
      <c r="H64" s="16" t="n"/>
      <c r="I64" s="18" t="n"/>
      <c r="J64" s="18" t="n"/>
      <c r="K64" s="16" t="n"/>
      <c r="L64" s="16" t="n"/>
      <c r="M64" s="16" t="n"/>
    </row>
    <row r="65" ht="38" customHeight="1">
      <c r="A65" s="17">
        <f>IF(C65="","","A-"&amp;TEXT(ROW()-6,"0000"))</f>
        <v/>
      </c>
      <c r="B65" s="16" t="n"/>
      <c r="C65" s="16" t="n"/>
      <c r="D65" s="16" t="n"/>
      <c r="E65" s="16" t="n"/>
      <c r="F65" s="18" t="n"/>
      <c r="G65" s="16" t="n"/>
      <c r="H65" s="16" t="n"/>
      <c r="I65" s="18" t="n"/>
      <c r="J65" s="18" t="n"/>
      <c r="K65" s="16" t="n"/>
      <c r="L65" s="16" t="n"/>
      <c r="M65" s="16" t="n"/>
    </row>
    <row r="66" ht="38" customHeight="1">
      <c r="A66" s="17">
        <f>IF(C66="","","A-"&amp;TEXT(ROW()-6,"0000"))</f>
        <v/>
      </c>
      <c r="B66" s="16" t="n"/>
      <c r="C66" s="16" t="n"/>
      <c r="D66" s="16" t="n"/>
      <c r="E66" s="16" t="n"/>
      <c r="F66" s="18" t="n"/>
      <c r="G66" s="16" t="n"/>
      <c r="H66" s="16" t="n"/>
      <c r="I66" s="18" t="n"/>
      <c r="J66" s="18" t="n"/>
      <c r="K66" s="16" t="n"/>
      <c r="L66" s="16" t="n"/>
      <c r="M66" s="16" t="n"/>
    </row>
    <row r="67" ht="38" customHeight="1">
      <c r="A67" s="17">
        <f>IF(C67="","","A-"&amp;TEXT(ROW()-6,"0000"))</f>
        <v/>
      </c>
      <c r="B67" s="16" t="n"/>
      <c r="C67" s="16" t="n"/>
      <c r="D67" s="16" t="n"/>
      <c r="E67" s="16" t="n"/>
      <c r="F67" s="18" t="n"/>
      <c r="G67" s="16" t="n"/>
      <c r="H67" s="16" t="n"/>
      <c r="I67" s="18" t="n"/>
      <c r="J67" s="18" t="n"/>
      <c r="K67" s="16" t="n"/>
      <c r="L67" s="16" t="n"/>
      <c r="M67" s="16" t="n"/>
    </row>
    <row r="68" ht="38" customHeight="1">
      <c r="A68" s="17">
        <f>IF(C68="","","A-"&amp;TEXT(ROW()-6,"0000"))</f>
        <v/>
      </c>
      <c r="B68" s="16" t="n"/>
      <c r="C68" s="16" t="n"/>
      <c r="D68" s="16" t="n"/>
      <c r="E68" s="16" t="n"/>
      <c r="F68" s="18" t="n"/>
      <c r="G68" s="16" t="n"/>
      <c r="H68" s="16" t="n"/>
      <c r="I68" s="18" t="n"/>
      <c r="J68" s="18" t="n"/>
      <c r="K68" s="16" t="n"/>
      <c r="L68" s="16" t="n"/>
      <c r="M68" s="16" t="n"/>
    </row>
    <row r="69" ht="38" customHeight="1">
      <c r="A69" s="17">
        <f>IF(C69="","","A-"&amp;TEXT(ROW()-6,"0000"))</f>
        <v/>
      </c>
      <c r="B69" s="16" t="n"/>
      <c r="C69" s="16" t="n"/>
      <c r="D69" s="16" t="n"/>
      <c r="E69" s="16" t="n"/>
      <c r="F69" s="18" t="n"/>
      <c r="G69" s="16" t="n"/>
      <c r="H69" s="16" t="n"/>
      <c r="I69" s="18" t="n"/>
      <c r="J69" s="18" t="n"/>
      <c r="K69" s="16" t="n"/>
      <c r="L69" s="16" t="n"/>
      <c r="M69" s="16" t="n"/>
    </row>
    <row r="70" ht="38" customHeight="1">
      <c r="A70" s="17">
        <f>IF(C70="","","A-"&amp;TEXT(ROW()-6,"0000"))</f>
        <v/>
      </c>
      <c r="B70" s="16" t="n"/>
      <c r="C70" s="16" t="n"/>
      <c r="D70" s="16" t="n"/>
      <c r="E70" s="16" t="n"/>
      <c r="F70" s="18" t="n"/>
      <c r="G70" s="16" t="n"/>
      <c r="H70" s="16" t="n"/>
      <c r="I70" s="18" t="n"/>
      <c r="J70" s="18" t="n"/>
      <c r="K70" s="16" t="n"/>
      <c r="L70" s="16" t="n"/>
      <c r="M70" s="16" t="n"/>
    </row>
    <row r="71" ht="38" customHeight="1">
      <c r="A71" s="17">
        <f>IF(C71="","","A-"&amp;TEXT(ROW()-6,"0000"))</f>
        <v/>
      </c>
      <c r="B71" s="16" t="n"/>
      <c r="C71" s="16" t="n"/>
      <c r="D71" s="16" t="n"/>
      <c r="E71" s="16" t="n"/>
      <c r="F71" s="18" t="n"/>
      <c r="G71" s="16" t="n"/>
      <c r="H71" s="16" t="n"/>
      <c r="I71" s="18" t="n"/>
      <c r="J71" s="18" t="n"/>
      <c r="K71" s="16" t="n"/>
      <c r="L71" s="16" t="n"/>
      <c r="M71" s="16" t="n"/>
    </row>
    <row r="72" ht="38" customHeight="1">
      <c r="A72" s="17">
        <f>IF(C72="","","A-"&amp;TEXT(ROW()-6,"0000"))</f>
        <v/>
      </c>
      <c r="B72" s="16" t="n"/>
      <c r="C72" s="16" t="n"/>
      <c r="D72" s="16" t="n"/>
      <c r="E72" s="16" t="n"/>
      <c r="F72" s="18" t="n"/>
      <c r="G72" s="16" t="n"/>
      <c r="H72" s="16" t="n"/>
      <c r="I72" s="18" t="n"/>
      <c r="J72" s="18" t="n"/>
      <c r="K72" s="16" t="n"/>
      <c r="L72" s="16" t="n"/>
      <c r="M72" s="16" t="n"/>
    </row>
    <row r="73" ht="38" customHeight="1">
      <c r="A73" s="17">
        <f>IF(C73="","","A-"&amp;TEXT(ROW()-6,"0000"))</f>
        <v/>
      </c>
      <c r="B73" s="16" t="n"/>
      <c r="C73" s="16" t="n"/>
      <c r="D73" s="16" t="n"/>
      <c r="E73" s="16" t="n"/>
      <c r="F73" s="18" t="n"/>
      <c r="G73" s="16" t="n"/>
      <c r="H73" s="16" t="n"/>
      <c r="I73" s="18" t="n"/>
      <c r="J73" s="18" t="n"/>
      <c r="K73" s="16" t="n"/>
      <c r="L73" s="16" t="n"/>
      <c r="M73" s="16" t="n"/>
    </row>
    <row r="74" ht="38" customHeight="1">
      <c r="A74" s="17">
        <f>IF(C74="","","A-"&amp;TEXT(ROW()-6,"0000"))</f>
        <v/>
      </c>
      <c r="B74" s="16" t="n"/>
      <c r="C74" s="16" t="n"/>
      <c r="D74" s="16" t="n"/>
      <c r="E74" s="16" t="n"/>
      <c r="F74" s="18" t="n"/>
      <c r="G74" s="16" t="n"/>
      <c r="H74" s="16" t="n"/>
      <c r="I74" s="18" t="n"/>
      <c r="J74" s="18" t="n"/>
      <c r="K74" s="16" t="n"/>
      <c r="L74" s="16" t="n"/>
      <c r="M74" s="16" t="n"/>
    </row>
    <row r="75" ht="38" customHeight="1">
      <c r="A75" s="17">
        <f>IF(C75="","","A-"&amp;TEXT(ROW()-6,"0000"))</f>
        <v/>
      </c>
      <c r="B75" s="16" t="n"/>
      <c r="C75" s="16" t="n"/>
      <c r="D75" s="16" t="n"/>
      <c r="E75" s="16" t="n"/>
      <c r="F75" s="18" t="n"/>
      <c r="G75" s="16" t="n"/>
      <c r="H75" s="16" t="n"/>
      <c r="I75" s="18" t="n"/>
      <c r="J75" s="18" t="n"/>
      <c r="K75" s="16" t="n"/>
      <c r="L75" s="16" t="n"/>
      <c r="M75" s="16" t="n"/>
    </row>
    <row r="76" ht="38" customHeight="1">
      <c r="A76" s="17">
        <f>IF(C76="","","A-"&amp;TEXT(ROW()-6,"0000"))</f>
        <v/>
      </c>
      <c r="B76" s="16" t="n"/>
      <c r="C76" s="16" t="n"/>
      <c r="D76" s="16" t="n"/>
      <c r="E76" s="16" t="n"/>
      <c r="F76" s="18" t="n"/>
      <c r="G76" s="16" t="n"/>
      <c r="H76" s="16" t="n"/>
      <c r="I76" s="18" t="n"/>
      <c r="J76" s="18" t="n"/>
      <c r="K76" s="16" t="n"/>
      <c r="L76" s="16" t="n"/>
      <c r="M76" s="16" t="n"/>
    </row>
    <row r="77" ht="38" customHeight="1">
      <c r="A77" s="17">
        <f>IF(C77="","","A-"&amp;TEXT(ROW()-6,"0000"))</f>
        <v/>
      </c>
      <c r="B77" s="16" t="n"/>
      <c r="C77" s="16" t="n"/>
      <c r="D77" s="16" t="n"/>
      <c r="E77" s="16" t="n"/>
      <c r="F77" s="18" t="n"/>
      <c r="G77" s="16" t="n"/>
      <c r="H77" s="16" t="n"/>
      <c r="I77" s="18" t="n"/>
      <c r="J77" s="18" t="n"/>
      <c r="K77" s="16" t="n"/>
      <c r="L77" s="16" t="n"/>
      <c r="M77" s="16" t="n"/>
    </row>
    <row r="78" ht="38" customHeight="1">
      <c r="A78" s="17">
        <f>IF(C78="","","A-"&amp;TEXT(ROW()-6,"0000"))</f>
        <v/>
      </c>
      <c r="B78" s="16" t="n"/>
      <c r="C78" s="16" t="n"/>
      <c r="D78" s="16" t="n"/>
      <c r="E78" s="16" t="n"/>
      <c r="F78" s="18" t="n"/>
      <c r="G78" s="16" t="n"/>
      <c r="H78" s="16" t="n"/>
      <c r="I78" s="18" t="n"/>
      <c r="J78" s="18" t="n"/>
      <c r="K78" s="16" t="n"/>
      <c r="L78" s="16" t="n"/>
      <c r="M78" s="16" t="n"/>
    </row>
    <row r="79" ht="38" customHeight="1">
      <c r="A79" s="17">
        <f>IF(C79="","","A-"&amp;TEXT(ROW()-6,"0000"))</f>
        <v/>
      </c>
      <c r="B79" s="16" t="n"/>
      <c r="C79" s="16" t="n"/>
      <c r="D79" s="16" t="n"/>
      <c r="E79" s="16" t="n"/>
      <c r="F79" s="18" t="n"/>
      <c r="G79" s="16" t="n"/>
      <c r="H79" s="16" t="n"/>
      <c r="I79" s="18" t="n"/>
      <c r="J79" s="18" t="n"/>
      <c r="K79" s="16" t="n"/>
      <c r="L79" s="16" t="n"/>
      <c r="M79" s="16" t="n"/>
    </row>
    <row r="80" ht="38" customHeight="1">
      <c r="A80" s="17">
        <f>IF(C80="","","A-"&amp;TEXT(ROW()-6,"0000"))</f>
        <v/>
      </c>
      <c r="B80" s="16" t="n"/>
      <c r="C80" s="16" t="n"/>
      <c r="D80" s="16" t="n"/>
      <c r="E80" s="16" t="n"/>
      <c r="F80" s="18" t="n"/>
      <c r="G80" s="16" t="n"/>
      <c r="H80" s="16" t="n"/>
      <c r="I80" s="18" t="n"/>
      <c r="J80" s="18" t="n"/>
      <c r="K80" s="16" t="n"/>
      <c r="L80" s="16" t="n"/>
      <c r="M80" s="16" t="n"/>
    </row>
    <row r="81" ht="38" customHeight="1">
      <c r="A81" s="17">
        <f>IF(C81="","","A-"&amp;TEXT(ROW()-6,"0000"))</f>
        <v/>
      </c>
      <c r="B81" s="16" t="n"/>
      <c r="C81" s="16" t="n"/>
      <c r="D81" s="16" t="n"/>
      <c r="E81" s="16" t="n"/>
      <c r="F81" s="18" t="n"/>
      <c r="G81" s="16" t="n"/>
      <c r="H81" s="16" t="n"/>
      <c r="I81" s="18" t="n"/>
      <c r="J81" s="18" t="n"/>
      <c r="K81" s="16" t="n"/>
      <c r="L81" s="16" t="n"/>
      <c r="M81" s="16" t="n"/>
    </row>
    <row r="82" ht="38" customHeight="1">
      <c r="A82" s="17">
        <f>IF(C82="","","A-"&amp;TEXT(ROW()-6,"0000"))</f>
        <v/>
      </c>
      <c r="B82" s="16" t="n"/>
      <c r="C82" s="16" t="n"/>
      <c r="D82" s="16" t="n"/>
      <c r="E82" s="16" t="n"/>
      <c r="F82" s="18" t="n"/>
      <c r="G82" s="16" t="n"/>
      <c r="H82" s="16" t="n"/>
      <c r="I82" s="18" t="n"/>
      <c r="J82" s="18" t="n"/>
      <c r="K82" s="16" t="n"/>
      <c r="L82" s="16" t="n"/>
      <c r="M82" s="16" t="n"/>
    </row>
    <row r="83" ht="38" customHeight="1">
      <c r="A83" s="17">
        <f>IF(C83="","","A-"&amp;TEXT(ROW()-6,"0000"))</f>
        <v/>
      </c>
      <c r="B83" s="16" t="n"/>
      <c r="C83" s="16" t="n"/>
      <c r="D83" s="16" t="n"/>
      <c r="E83" s="16" t="n"/>
      <c r="F83" s="18" t="n"/>
      <c r="G83" s="16" t="n"/>
      <c r="H83" s="16" t="n"/>
      <c r="I83" s="18" t="n"/>
      <c r="J83" s="18" t="n"/>
      <c r="K83" s="16" t="n"/>
      <c r="L83" s="16" t="n"/>
      <c r="M83" s="16" t="n"/>
    </row>
    <row r="84" ht="38" customHeight="1">
      <c r="A84" s="17">
        <f>IF(C84="","","A-"&amp;TEXT(ROW()-6,"0000"))</f>
        <v/>
      </c>
      <c r="B84" s="16" t="n"/>
      <c r="C84" s="16" t="n"/>
      <c r="D84" s="16" t="n"/>
      <c r="E84" s="16" t="n"/>
      <c r="F84" s="18" t="n"/>
      <c r="G84" s="16" t="n"/>
      <c r="H84" s="16" t="n"/>
      <c r="I84" s="18" t="n"/>
      <c r="J84" s="18" t="n"/>
      <c r="K84" s="16" t="n"/>
      <c r="L84" s="16" t="n"/>
      <c r="M84" s="16" t="n"/>
    </row>
    <row r="85" ht="38" customHeight="1">
      <c r="A85" s="17">
        <f>IF(C85="","","A-"&amp;TEXT(ROW()-6,"0000"))</f>
        <v/>
      </c>
      <c r="B85" s="16" t="n"/>
      <c r="C85" s="16" t="n"/>
      <c r="D85" s="16" t="n"/>
      <c r="E85" s="16" t="n"/>
      <c r="F85" s="18" t="n"/>
      <c r="G85" s="16" t="n"/>
      <c r="H85" s="16" t="n"/>
      <c r="I85" s="18" t="n"/>
      <c r="J85" s="18" t="n"/>
      <c r="K85" s="16" t="n"/>
      <c r="L85" s="16" t="n"/>
      <c r="M85" s="16" t="n"/>
    </row>
    <row r="86" ht="38" customHeight="1">
      <c r="A86" s="17">
        <f>IF(C86="","","A-"&amp;TEXT(ROW()-6,"0000"))</f>
        <v/>
      </c>
      <c r="B86" s="16" t="n"/>
      <c r="C86" s="16" t="n"/>
      <c r="D86" s="16" t="n"/>
      <c r="E86" s="16" t="n"/>
      <c r="F86" s="18" t="n"/>
      <c r="G86" s="16" t="n"/>
      <c r="H86" s="16" t="n"/>
      <c r="I86" s="18" t="n"/>
      <c r="J86" s="18" t="n"/>
      <c r="K86" s="16" t="n"/>
      <c r="L86" s="16" t="n"/>
      <c r="M86" s="16" t="n"/>
    </row>
    <row r="87" ht="38" customHeight="1">
      <c r="A87" s="17">
        <f>IF(C87="","","A-"&amp;TEXT(ROW()-6,"0000"))</f>
        <v/>
      </c>
      <c r="B87" s="16" t="n"/>
      <c r="C87" s="16" t="n"/>
      <c r="D87" s="16" t="n"/>
      <c r="E87" s="16" t="n"/>
      <c r="F87" s="18" t="n"/>
      <c r="G87" s="16" t="n"/>
      <c r="H87" s="16" t="n"/>
      <c r="I87" s="18" t="n"/>
      <c r="J87" s="18" t="n"/>
      <c r="K87" s="16" t="n"/>
      <c r="L87" s="16" t="n"/>
      <c r="M87" s="16" t="n"/>
    </row>
    <row r="88" ht="38" customHeight="1">
      <c r="A88" s="17">
        <f>IF(C88="","","A-"&amp;TEXT(ROW()-6,"0000"))</f>
        <v/>
      </c>
      <c r="B88" s="16" t="n"/>
      <c r="C88" s="16" t="n"/>
      <c r="D88" s="16" t="n"/>
      <c r="E88" s="16" t="n"/>
      <c r="F88" s="18" t="n"/>
      <c r="G88" s="16" t="n"/>
      <c r="H88" s="16" t="n"/>
      <c r="I88" s="18" t="n"/>
      <c r="J88" s="18" t="n"/>
      <c r="K88" s="16" t="n"/>
      <c r="L88" s="16" t="n"/>
      <c r="M88" s="16" t="n"/>
    </row>
    <row r="89" ht="38" customHeight="1">
      <c r="A89" s="17">
        <f>IF(C89="","","A-"&amp;TEXT(ROW()-6,"0000"))</f>
        <v/>
      </c>
      <c r="B89" s="16" t="n"/>
      <c r="C89" s="16" t="n"/>
      <c r="D89" s="16" t="n"/>
      <c r="E89" s="16" t="n"/>
      <c r="F89" s="18" t="n"/>
      <c r="G89" s="16" t="n"/>
      <c r="H89" s="16" t="n"/>
      <c r="I89" s="18" t="n"/>
      <c r="J89" s="18" t="n"/>
      <c r="K89" s="16" t="n"/>
      <c r="L89" s="16" t="n"/>
      <c r="M89" s="16" t="n"/>
    </row>
    <row r="90" ht="38" customHeight="1">
      <c r="A90" s="17">
        <f>IF(C90="","","A-"&amp;TEXT(ROW()-6,"0000"))</f>
        <v/>
      </c>
      <c r="B90" s="16" t="n"/>
      <c r="C90" s="16" t="n"/>
      <c r="D90" s="16" t="n"/>
      <c r="E90" s="16" t="n"/>
      <c r="F90" s="18" t="n"/>
      <c r="G90" s="16" t="n"/>
      <c r="H90" s="16" t="n"/>
      <c r="I90" s="18" t="n"/>
      <c r="J90" s="18" t="n"/>
      <c r="K90" s="16" t="n"/>
      <c r="L90" s="16" t="n"/>
      <c r="M90" s="16" t="n"/>
    </row>
    <row r="91" ht="38" customHeight="1">
      <c r="A91" s="17">
        <f>IF(C91="","","A-"&amp;TEXT(ROW()-6,"0000"))</f>
        <v/>
      </c>
      <c r="B91" s="16" t="n"/>
      <c r="C91" s="16" t="n"/>
      <c r="D91" s="16" t="n"/>
      <c r="E91" s="16" t="n"/>
      <c r="F91" s="18" t="n"/>
      <c r="G91" s="16" t="n"/>
      <c r="H91" s="16" t="n"/>
      <c r="I91" s="18" t="n"/>
      <c r="J91" s="18" t="n"/>
      <c r="K91" s="16" t="n"/>
      <c r="L91" s="16" t="n"/>
      <c r="M91" s="16" t="n"/>
    </row>
    <row r="92" ht="38" customHeight="1">
      <c r="A92" s="17">
        <f>IF(C92="","","A-"&amp;TEXT(ROW()-6,"0000"))</f>
        <v/>
      </c>
      <c r="B92" s="16" t="n"/>
      <c r="C92" s="16" t="n"/>
      <c r="D92" s="16" t="n"/>
      <c r="E92" s="16" t="n"/>
      <c r="F92" s="18" t="n"/>
      <c r="G92" s="16" t="n"/>
      <c r="H92" s="16" t="n"/>
      <c r="I92" s="18" t="n"/>
      <c r="J92" s="18" t="n"/>
      <c r="K92" s="16" t="n"/>
      <c r="L92" s="16" t="n"/>
      <c r="M92" s="16" t="n"/>
    </row>
    <row r="93" ht="38" customHeight="1">
      <c r="A93" s="17">
        <f>IF(C93="","","A-"&amp;TEXT(ROW()-6,"0000"))</f>
        <v/>
      </c>
      <c r="B93" s="16" t="n"/>
      <c r="C93" s="16" t="n"/>
      <c r="D93" s="16" t="n"/>
      <c r="E93" s="16" t="n"/>
      <c r="F93" s="18" t="n"/>
      <c r="G93" s="16" t="n"/>
      <c r="H93" s="16" t="n"/>
      <c r="I93" s="18" t="n"/>
      <c r="J93" s="18" t="n"/>
      <c r="K93" s="16" t="n"/>
      <c r="L93" s="16" t="n"/>
      <c r="M93" s="16" t="n"/>
    </row>
    <row r="94" ht="38" customHeight="1">
      <c r="A94" s="17">
        <f>IF(C94="","","A-"&amp;TEXT(ROW()-6,"0000"))</f>
        <v/>
      </c>
      <c r="B94" s="16" t="n"/>
      <c r="C94" s="16" t="n"/>
      <c r="D94" s="16" t="n"/>
      <c r="E94" s="16" t="n"/>
      <c r="F94" s="18" t="n"/>
      <c r="G94" s="16" t="n"/>
      <c r="H94" s="16" t="n"/>
      <c r="I94" s="18" t="n"/>
      <c r="J94" s="18" t="n"/>
      <c r="K94" s="16" t="n"/>
      <c r="L94" s="16" t="n"/>
      <c r="M94" s="16" t="n"/>
    </row>
    <row r="95" ht="38" customHeight="1">
      <c r="A95" s="17">
        <f>IF(C95="","","A-"&amp;TEXT(ROW()-6,"0000"))</f>
        <v/>
      </c>
      <c r="B95" s="16" t="n"/>
      <c r="C95" s="16" t="n"/>
      <c r="D95" s="16" t="n"/>
      <c r="E95" s="16" t="n"/>
      <c r="F95" s="18" t="n"/>
      <c r="G95" s="16" t="n"/>
      <c r="H95" s="16" t="n"/>
      <c r="I95" s="18" t="n"/>
      <c r="J95" s="18" t="n"/>
      <c r="K95" s="16" t="n"/>
      <c r="L95" s="16" t="n"/>
      <c r="M95" s="16" t="n"/>
    </row>
    <row r="96" ht="38" customHeight="1">
      <c r="A96" s="17">
        <f>IF(C96="","","A-"&amp;TEXT(ROW()-6,"0000"))</f>
        <v/>
      </c>
      <c r="B96" s="16" t="n"/>
      <c r="C96" s="16" t="n"/>
      <c r="D96" s="16" t="n"/>
      <c r="E96" s="16" t="n"/>
      <c r="F96" s="18" t="n"/>
      <c r="G96" s="16" t="n"/>
      <c r="H96" s="16" t="n"/>
      <c r="I96" s="18" t="n"/>
      <c r="J96" s="18" t="n"/>
      <c r="K96" s="16" t="n"/>
      <c r="L96" s="16" t="n"/>
      <c r="M96" s="16" t="n"/>
    </row>
    <row r="97" ht="38" customHeight="1">
      <c r="A97" s="17">
        <f>IF(C97="","","A-"&amp;TEXT(ROW()-6,"0000"))</f>
        <v/>
      </c>
      <c r="B97" s="16" t="n"/>
      <c r="C97" s="16" t="n"/>
      <c r="D97" s="16" t="n"/>
      <c r="E97" s="16" t="n"/>
      <c r="F97" s="18" t="n"/>
      <c r="G97" s="16" t="n"/>
      <c r="H97" s="16" t="n"/>
      <c r="I97" s="18" t="n"/>
      <c r="J97" s="18" t="n"/>
      <c r="K97" s="16" t="n"/>
      <c r="L97" s="16" t="n"/>
      <c r="M97" s="16" t="n"/>
    </row>
    <row r="98" ht="38" customHeight="1">
      <c r="A98" s="17">
        <f>IF(C98="","","A-"&amp;TEXT(ROW()-6,"0000"))</f>
        <v/>
      </c>
      <c r="B98" s="16" t="n"/>
      <c r="C98" s="16" t="n"/>
      <c r="D98" s="16" t="n"/>
      <c r="E98" s="16" t="n"/>
      <c r="F98" s="18" t="n"/>
      <c r="G98" s="16" t="n"/>
      <c r="H98" s="16" t="n"/>
      <c r="I98" s="18" t="n"/>
      <c r="J98" s="18" t="n"/>
      <c r="K98" s="16" t="n"/>
      <c r="L98" s="16" t="n"/>
      <c r="M98" s="16" t="n"/>
    </row>
    <row r="99" ht="38" customHeight="1">
      <c r="A99" s="17">
        <f>IF(C99="","","A-"&amp;TEXT(ROW()-6,"0000"))</f>
        <v/>
      </c>
      <c r="B99" s="16" t="n"/>
      <c r="C99" s="16" t="n"/>
      <c r="D99" s="16" t="n"/>
      <c r="E99" s="16" t="n"/>
      <c r="F99" s="18" t="n"/>
      <c r="G99" s="16" t="n"/>
      <c r="H99" s="16" t="n"/>
      <c r="I99" s="18" t="n"/>
      <c r="J99" s="18" t="n"/>
      <c r="K99" s="16" t="n"/>
      <c r="L99" s="16" t="n"/>
      <c r="M99" s="16" t="n"/>
    </row>
    <row r="100" ht="38" customHeight="1">
      <c r="A100" s="17">
        <f>IF(C100="","","A-"&amp;TEXT(ROW()-6,"0000"))</f>
        <v/>
      </c>
      <c r="B100" s="16" t="n"/>
      <c r="C100" s="16" t="n"/>
      <c r="D100" s="16" t="n"/>
      <c r="E100" s="16" t="n"/>
      <c r="F100" s="18" t="n"/>
      <c r="G100" s="16" t="n"/>
      <c r="H100" s="16" t="n"/>
      <c r="I100" s="18" t="n"/>
      <c r="J100" s="18" t="n"/>
      <c r="K100" s="16" t="n"/>
      <c r="L100" s="16" t="n"/>
      <c r="M100" s="16" t="n"/>
    </row>
    <row r="101" ht="38" customHeight="1">
      <c r="A101" s="17">
        <f>IF(C101="","","A-"&amp;TEXT(ROW()-6,"0000"))</f>
        <v/>
      </c>
      <c r="B101" s="16" t="n"/>
      <c r="C101" s="16" t="n"/>
      <c r="D101" s="16" t="n"/>
      <c r="E101" s="16" t="n"/>
      <c r="F101" s="18" t="n"/>
      <c r="G101" s="16" t="n"/>
      <c r="H101" s="16" t="n"/>
      <c r="I101" s="18" t="n"/>
      <c r="J101" s="18" t="n"/>
      <c r="K101" s="16" t="n"/>
      <c r="L101" s="16" t="n"/>
      <c r="M101" s="16" t="n"/>
    </row>
    <row r="102" ht="38" customHeight="1">
      <c r="A102" s="17">
        <f>IF(C102="","","A-"&amp;TEXT(ROW()-6,"0000"))</f>
        <v/>
      </c>
      <c r="B102" s="16" t="n"/>
      <c r="C102" s="16" t="n"/>
      <c r="D102" s="16" t="n"/>
      <c r="E102" s="16" t="n"/>
      <c r="F102" s="18" t="n"/>
      <c r="G102" s="16" t="n"/>
      <c r="H102" s="16" t="n"/>
      <c r="I102" s="18" t="n"/>
      <c r="J102" s="18" t="n"/>
      <c r="K102" s="16" t="n"/>
      <c r="L102" s="16" t="n"/>
      <c r="M102" s="16" t="n"/>
    </row>
    <row r="103" ht="38" customHeight="1">
      <c r="A103" s="17">
        <f>IF(C103="","","A-"&amp;TEXT(ROW()-6,"0000"))</f>
        <v/>
      </c>
      <c r="B103" s="16" t="n"/>
      <c r="C103" s="16" t="n"/>
      <c r="D103" s="16" t="n"/>
      <c r="E103" s="16" t="n"/>
      <c r="F103" s="18" t="n"/>
      <c r="G103" s="16" t="n"/>
      <c r="H103" s="16" t="n"/>
      <c r="I103" s="18" t="n"/>
      <c r="J103" s="18" t="n"/>
      <c r="K103" s="16" t="n"/>
      <c r="L103" s="16" t="n"/>
      <c r="M103" s="16" t="n"/>
    </row>
    <row r="104" ht="38" customHeight="1">
      <c r="A104" s="17">
        <f>IF(C104="","","A-"&amp;TEXT(ROW()-6,"0000"))</f>
        <v/>
      </c>
      <c r="B104" s="16" t="n"/>
      <c r="C104" s="16" t="n"/>
      <c r="D104" s="16" t="n"/>
      <c r="E104" s="16" t="n"/>
      <c r="F104" s="18" t="n"/>
      <c r="G104" s="16" t="n"/>
      <c r="H104" s="16" t="n"/>
      <c r="I104" s="18" t="n"/>
      <c r="J104" s="18" t="n"/>
      <c r="K104" s="16" t="n"/>
      <c r="L104" s="16" t="n"/>
      <c r="M104" s="16" t="n"/>
    </row>
    <row r="105" ht="38" customHeight="1">
      <c r="A105" s="17">
        <f>IF(C105="","","A-"&amp;TEXT(ROW()-6,"0000"))</f>
        <v/>
      </c>
      <c r="B105" s="16" t="n"/>
      <c r="C105" s="16" t="n"/>
      <c r="D105" s="16" t="n"/>
      <c r="E105" s="16" t="n"/>
      <c r="F105" s="18" t="n"/>
      <c r="G105" s="16" t="n"/>
      <c r="H105" s="16" t="n"/>
      <c r="I105" s="18" t="n"/>
      <c r="J105" s="18" t="n"/>
      <c r="K105" s="16" t="n"/>
      <c r="L105" s="16" t="n"/>
      <c r="M105" s="16" t="n"/>
    </row>
    <row r="106" ht="38" customHeight="1">
      <c r="A106" s="17">
        <f>IF(C106="","","A-"&amp;TEXT(ROW()-6,"0000"))</f>
        <v/>
      </c>
      <c r="B106" s="16" t="n"/>
      <c r="C106" s="16" t="n"/>
      <c r="D106" s="16" t="n"/>
      <c r="E106" s="16" t="n"/>
      <c r="F106" s="18" t="n"/>
      <c r="G106" s="16" t="n"/>
      <c r="H106" s="16" t="n"/>
      <c r="I106" s="18" t="n"/>
      <c r="J106" s="18" t="n"/>
      <c r="K106" s="16" t="n"/>
      <c r="L106" s="16" t="n"/>
      <c r="M106" s="16" t="n"/>
    </row>
    <row r="107" ht="38" customHeight="1">
      <c r="A107" s="17">
        <f>IF(C107="","","A-"&amp;TEXT(ROW()-6,"0000"))</f>
        <v/>
      </c>
      <c r="B107" s="16" t="n"/>
      <c r="C107" s="16" t="n"/>
      <c r="D107" s="16" t="n"/>
      <c r="E107" s="16" t="n"/>
      <c r="F107" s="18" t="n"/>
      <c r="G107" s="16" t="n"/>
      <c r="H107" s="16" t="n"/>
      <c r="I107" s="18" t="n"/>
      <c r="J107" s="18" t="n"/>
      <c r="K107" s="16" t="n"/>
      <c r="L107" s="16" t="n"/>
      <c r="M107" s="16" t="n"/>
    </row>
    <row r="108" ht="38" customHeight="1">
      <c r="A108" s="17">
        <f>IF(C108="","","A-"&amp;TEXT(ROW()-6,"0000"))</f>
        <v/>
      </c>
      <c r="B108" s="16" t="n"/>
      <c r="C108" s="16" t="n"/>
      <c r="D108" s="16" t="n"/>
      <c r="E108" s="16" t="n"/>
      <c r="F108" s="18" t="n"/>
      <c r="G108" s="16" t="n"/>
      <c r="H108" s="16" t="n"/>
      <c r="I108" s="18" t="n"/>
      <c r="J108" s="18" t="n"/>
      <c r="K108" s="16" t="n"/>
      <c r="L108" s="16" t="n"/>
      <c r="M108" s="16" t="n"/>
    </row>
    <row r="109" ht="38" customHeight="1">
      <c r="A109" s="17">
        <f>IF(C109="","","A-"&amp;TEXT(ROW()-6,"0000"))</f>
        <v/>
      </c>
      <c r="B109" s="16" t="n"/>
      <c r="C109" s="16" t="n"/>
      <c r="D109" s="16" t="n"/>
      <c r="E109" s="16" t="n"/>
      <c r="F109" s="18" t="n"/>
      <c r="G109" s="16" t="n"/>
      <c r="H109" s="16" t="n"/>
      <c r="I109" s="18" t="n"/>
      <c r="J109" s="18" t="n"/>
      <c r="K109" s="16" t="n"/>
      <c r="L109" s="16" t="n"/>
      <c r="M109" s="16" t="n"/>
    </row>
    <row r="110" ht="38" customHeight="1">
      <c r="A110" s="17">
        <f>IF(C110="","","A-"&amp;TEXT(ROW()-6,"0000"))</f>
        <v/>
      </c>
      <c r="B110" s="16" t="n"/>
      <c r="C110" s="16" t="n"/>
      <c r="D110" s="16" t="n"/>
      <c r="E110" s="16" t="n"/>
      <c r="F110" s="18" t="n"/>
      <c r="G110" s="16" t="n"/>
      <c r="H110" s="16" t="n"/>
      <c r="I110" s="18" t="n"/>
      <c r="J110" s="18" t="n"/>
      <c r="K110" s="16" t="n"/>
      <c r="L110" s="16" t="n"/>
      <c r="M110" s="16" t="n"/>
    </row>
    <row r="111" ht="38" customHeight="1">
      <c r="A111" s="17">
        <f>IF(C111="","","A-"&amp;TEXT(ROW()-6,"0000"))</f>
        <v/>
      </c>
      <c r="B111" s="16" t="n"/>
      <c r="C111" s="16" t="n"/>
      <c r="D111" s="16" t="n"/>
      <c r="E111" s="16" t="n"/>
      <c r="F111" s="18" t="n"/>
      <c r="G111" s="16" t="n"/>
      <c r="H111" s="16" t="n"/>
      <c r="I111" s="18" t="n"/>
      <c r="J111" s="18" t="n"/>
      <c r="K111" s="16" t="n"/>
      <c r="L111" s="16" t="n"/>
      <c r="M111" s="16" t="n"/>
    </row>
    <row r="112" ht="38" customHeight="1">
      <c r="A112" s="17">
        <f>IF(C112="","","A-"&amp;TEXT(ROW()-6,"0000"))</f>
        <v/>
      </c>
      <c r="B112" s="16" t="n"/>
      <c r="C112" s="16" t="n"/>
      <c r="D112" s="16" t="n"/>
      <c r="E112" s="16" t="n"/>
      <c r="F112" s="18" t="n"/>
      <c r="G112" s="16" t="n"/>
      <c r="H112" s="16" t="n"/>
      <c r="I112" s="18" t="n"/>
      <c r="J112" s="18" t="n"/>
      <c r="K112" s="16" t="n"/>
      <c r="L112" s="16" t="n"/>
      <c r="M112" s="16" t="n"/>
    </row>
    <row r="113" ht="38" customHeight="1">
      <c r="A113" s="17">
        <f>IF(C113="","","A-"&amp;TEXT(ROW()-6,"0000"))</f>
        <v/>
      </c>
      <c r="B113" s="16" t="n"/>
      <c r="C113" s="16" t="n"/>
      <c r="D113" s="16" t="n"/>
      <c r="E113" s="16" t="n"/>
      <c r="F113" s="18" t="n"/>
      <c r="G113" s="16" t="n"/>
      <c r="H113" s="16" t="n"/>
      <c r="I113" s="18" t="n"/>
      <c r="J113" s="18" t="n"/>
      <c r="K113" s="16" t="n"/>
      <c r="L113" s="16" t="n"/>
      <c r="M113" s="16" t="n"/>
    </row>
    <row r="114" ht="38" customHeight="1">
      <c r="A114" s="17">
        <f>IF(C114="","","A-"&amp;TEXT(ROW()-6,"0000"))</f>
        <v/>
      </c>
      <c r="B114" s="16" t="n"/>
      <c r="C114" s="16" t="n"/>
      <c r="D114" s="16" t="n"/>
      <c r="E114" s="16" t="n"/>
      <c r="F114" s="18" t="n"/>
      <c r="G114" s="16" t="n"/>
      <c r="H114" s="16" t="n"/>
      <c r="I114" s="18" t="n"/>
      <c r="J114" s="18" t="n"/>
      <c r="K114" s="16" t="n"/>
      <c r="L114" s="16" t="n"/>
      <c r="M114" s="16" t="n"/>
    </row>
    <row r="115" ht="38" customHeight="1">
      <c r="A115" s="17">
        <f>IF(C115="","","A-"&amp;TEXT(ROW()-6,"0000"))</f>
        <v/>
      </c>
      <c r="B115" s="16" t="n"/>
      <c r="C115" s="16" t="n"/>
      <c r="D115" s="16" t="n"/>
      <c r="E115" s="16" t="n"/>
      <c r="F115" s="18" t="n"/>
      <c r="G115" s="16" t="n"/>
      <c r="H115" s="16" t="n"/>
      <c r="I115" s="18" t="n"/>
      <c r="J115" s="18" t="n"/>
      <c r="K115" s="16" t="n"/>
      <c r="L115" s="16" t="n"/>
      <c r="M115" s="16" t="n"/>
    </row>
    <row r="116" ht="38" customHeight="1">
      <c r="A116" s="17">
        <f>IF(C116="","","A-"&amp;TEXT(ROW()-6,"0000"))</f>
        <v/>
      </c>
      <c r="B116" s="16" t="n"/>
      <c r="C116" s="16" t="n"/>
      <c r="D116" s="16" t="n"/>
      <c r="E116" s="16" t="n"/>
      <c r="F116" s="18" t="n"/>
      <c r="G116" s="16" t="n"/>
      <c r="H116" s="16" t="n"/>
      <c r="I116" s="18" t="n"/>
      <c r="J116" s="18" t="n"/>
      <c r="K116" s="16" t="n"/>
      <c r="L116" s="16" t="n"/>
      <c r="M116" s="16" t="n"/>
    </row>
    <row r="117" ht="38" customHeight="1">
      <c r="A117" s="17">
        <f>IF(C117="","","A-"&amp;TEXT(ROW()-6,"0000"))</f>
        <v/>
      </c>
      <c r="B117" s="16" t="n"/>
      <c r="C117" s="16" t="n"/>
      <c r="D117" s="16" t="n"/>
      <c r="E117" s="16" t="n"/>
      <c r="F117" s="18" t="n"/>
      <c r="G117" s="16" t="n"/>
      <c r="H117" s="16" t="n"/>
      <c r="I117" s="18" t="n"/>
      <c r="J117" s="18" t="n"/>
      <c r="K117" s="16" t="n"/>
      <c r="L117" s="16" t="n"/>
      <c r="M117" s="16" t="n"/>
    </row>
    <row r="118" ht="38" customHeight="1">
      <c r="A118" s="17">
        <f>IF(C118="","","A-"&amp;TEXT(ROW()-6,"0000"))</f>
        <v/>
      </c>
      <c r="B118" s="16" t="n"/>
      <c r="C118" s="16" t="n"/>
      <c r="D118" s="16" t="n"/>
      <c r="E118" s="16" t="n"/>
      <c r="F118" s="18" t="n"/>
      <c r="G118" s="16" t="n"/>
      <c r="H118" s="16" t="n"/>
      <c r="I118" s="18" t="n"/>
      <c r="J118" s="18" t="n"/>
      <c r="K118" s="16" t="n"/>
      <c r="L118" s="16" t="n"/>
      <c r="M118" s="16" t="n"/>
    </row>
    <row r="119" ht="38" customHeight="1">
      <c r="A119" s="17">
        <f>IF(C119="","","A-"&amp;TEXT(ROW()-6,"0000"))</f>
        <v/>
      </c>
      <c r="B119" s="16" t="n"/>
      <c r="C119" s="16" t="n"/>
      <c r="D119" s="16" t="n"/>
      <c r="E119" s="16" t="n"/>
      <c r="F119" s="18" t="n"/>
      <c r="G119" s="16" t="n"/>
      <c r="H119" s="16" t="n"/>
      <c r="I119" s="18" t="n"/>
      <c r="J119" s="18" t="n"/>
      <c r="K119" s="16" t="n"/>
      <c r="L119" s="16" t="n"/>
      <c r="M119" s="16" t="n"/>
    </row>
    <row r="120" ht="38" customHeight="1">
      <c r="A120" s="17">
        <f>IF(C120="","","A-"&amp;TEXT(ROW()-6,"0000"))</f>
        <v/>
      </c>
      <c r="B120" s="16" t="n"/>
      <c r="C120" s="16" t="n"/>
      <c r="D120" s="16" t="n"/>
      <c r="E120" s="16" t="n"/>
      <c r="F120" s="18" t="n"/>
      <c r="G120" s="16" t="n"/>
      <c r="H120" s="16" t="n"/>
      <c r="I120" s="18" t="n"/>
      <c r="J120" s="18" t="n"/>
      <c r="K120" s="16" t="n"/>
      <c r="L120" s="16" t="n"/>
      <c r="M120" s="16" t="n"/>
    </row>
    <row r="121" ht="38" customHeight="1">
      <c r="A121" s="17">
        <f>IF(C121="","","A-"&amp;TEXT(ROW()-6,"0000"))</f>
        <v/>
      </c>
      <c r="B121" s="16" t="n"/>
      <c r="C121" s="16" t="n"/>
      <c r="D121" s="16" t="n"/>
      <c r="E121" s="16" t="n"/>
      <c r="F121" s="18" t="n"/>
      <c r="G121" s="16" t="n"/>
      <c r="H121" s="16" t="n"/>
      <c r="I121" s="18" t="n"/>
      <c r="J121" s="18" t="n"/>
      <c r="K121" s="16" t="n"/>
      <c r="L121" s="16" t="n"/>
      <c r="M121" s="16" t="n"/>
    </row>
    <row r="122" ht="38" customHeight="1">
      <c r="A122" s="17">
        <f>IF(C122="","","A-"&amp;TEXT(ROW()-6,"0000"))</f>
        <v/>
      </c>
      <c r="B122" s="16" t="n"/>
      <c r="C122" s="16" t="n"/>
      <c r="D122" s="16" t="n"/>
      <c r="E122" s="16" t="n"/>
      <c r="F122" s="18" t="n"/>
      <c r="G122" s="16" t="n"/>
      <c r="H122" s="16" t="n"/>
      <c r="I122" s="18" t="n"/>
      <c r="J122" s="18" t="n"/>
      <c r="K122" s="16" t="n"/>
      <c r="L122" s="16" t="n"/>
      <c r="M122" s="16" t="n"/>
    </row>
    <row r="123" ht="38" customHeight="1">
      <c r="A123" s="17">
        <f>IF(C123="","","A-"&amp;TEXT(ROW()-6,"0000"))</f>
        <v/>
      </c>
      <c r="B123" s="16" t="n"/>
      <c r="C123" s="16" t="n"/>
      <c r="D123" s="16" t="n"/>
      <c r="E123" s="16" t="n"/>
      <c r="F123" s="18" t="n"/>
      <c r="G123" s="16" t="n"/>
      <c r="H123" s="16" t="n"/>
      <c r="I123" s="18" t="n"/>
      <c r="J123" s="18" t="n"/>
      <c r="K123" s="16" t="n"/>
      <c r="L123" s="16" t="n"/>
      <c r="M123" s="16" t="n"/>
    </row>
    <row r="124" ht="38" customHeight="1">
      <c r="A124" s="17">
        <f>IF(C124="","","A-"&amp;TEXT(ROW()-6,"0000"))</f>
        <v/>
      </c>
      <c r="B124" s="16" t="n"/>
      <c r="C124" s="16" t="n"/>
      <c r="D124" s="16" t="n"/>
      <c r="E124" s="16" t="n"/>
      <c r="F124" s="18" t="n"/>
      <c r="G124" s="16" t="n"/>
      <c r="H124" s="16" t="n"/>
      <c r="I124" s="18" t="n"/>
      <c r="J124" s="18" t="n"/>
      <c r="K124" s="16" t="n"/>
      <c r="L124" s="16" t="n"/>
      <c r="M124" s="16" t="n"/>
    </row>
    <row r="125" ht="38" customHeight="1">
      <c r="A125" s="17">
        <f>IF(C125="","","A-"&amp;TEXT(ROW()-6,"0000"))</f>
        <v/>
      </c>
      <c r="B125" s="16" t="n"/>
      <c r="C125" s="16" t="n"/>
      <c r="D125" s="16" t="n"/>
      <c r="E125" s="16" t="n"/>
      <c r="F125" s="18" t="n"/>
      <c r="G125" s="16" t="n"/>
      <c r="H125" s="16" t="n"/>
      <c r="I125" s="18" t="n"/>
      <c r="J125" s="18" t="n"/>
      <c r="K125" s="16" t="n"/>
      <c r="L125" s="16" t="n"/>
      <c r="M125" s="16" t="n"/>
    </row>
    <row r="126" ht="38" customHeight="1">
      <c r="A126" s="17">
        <f>IF(C126="","","A-"&amp;TEXT(ROW()-6,"0000"))</f>
        <v/>
      </c>
      <c r="B126" s="16" t="n"/>
      <c r="C126" s="16" t="n"/>
      <c r="D126" s="16" t="n"/>
      <c r="E126" s="16" t="n"/>
      <c r="F126" s="18" t="n"/>
      <c r="G126" s="16" t="n"/>
      <c r="H126" s="16" t="n"/>
      <c r="I126" s="18" t="n"/>
      <c r="J126" s="18" t="n"/>
      <c r="K126" s="16" t="n"/>
      <c r="L126" s="16" t="n"/>
      <c r="M126" s="16" t="n"/>
    </row>
    <row r="127" ht="38" customHeight="1">
      <c r="A127" s="17">
        <f>IF(C127="","","A-"&amp;TEXT(ROW()-6,"0000"))</f>
        <v/>
      </c>
      <c r="B127" s="16" t="n"/>
      <c r="C127" s="16" t="n"/>
      <c r="D127" s="16" t="n"/>
      <c r="E127" s="16" t="n"/>
      <c r="F127" s="18" t="n"/>
      <c r="G127" s="16" t="n"/>
      <c r="H127" s="16" t="n"/>
      <c r="I127" s="18" t="n"/>
      <c r="J127" s="18" t="n"/>
      <c r="K127" s="16" t="n"/>
      <c r="L127" s="16" t="n"/>
      <c r="M127" s="16" t="n"/>
    </row>
    <row r="128" ht="38" customHeight="1">
      <c r="A128" s="17">
        <f>IF(C128="","","A-"&amp;TEXT(ROW()-6,"0000"))</f>
        <v/>
      </c>
      <c r="B128" s="16" t="n"/>
      <c r="C128" s="16" t="n"/>
      <c r="D128" s="16" t="n"/>
      <c r="E128" s="16" t="n"/>
      <c r="F128" s="18" t="n"/>
      <c r="G128" s="16" t="n"/>
      <c r="H128" s="16" t="n"/>
      <c r="I128" s="18" t="n"/>
      <c r="J128" s="18" t="n"/>
      <c r="K128" s="16" t="n"/>
      <c r="L128" s="16" t="n"/>
      <c r="M128" s="16" t="n"/>
    </row>
    <row r="129" ht="38" customHeight="1">
      <c r="A129" s="17">
        <f>IF(C129="","","A-"&amp;TEXT(ROW()-6,"0000"))</f>
        <v/>
      </c>
      <c r="B129" s="16" t="n"/>
      <c r="C129" s="16" t="n"/>
      <c r="D129" s="16" t="n"/>
      <c r="E129" s="16" t="n"/>
      <c r="F129" s="18" t="n"/>
      <c r="G129" s="16" t="n"/>
      <c r="H129" s="16" t="n"/>
      <c r="I129" s="18" t="n"/>
      <c r="J129" s="18" t="n"/>
      <c r="K129" s="16" t="n"/>
      <c r="L129" s="16" t="n"/>
      <c r="M129" s="16" t="n"/>
    </row>
    <row r="130" ht="38" customHeight="1">
      <c r="A130" s="17">
        <f>IF(C130="","","A-"&amp;TEXT(ROW()-6,"0000"))</f>
        <v/>
      </c>
      <c r="B130" s="16" t="n"/>
      <c r="C130" s="16" t="n"/>
      <c r="D130" s="16" t="n"/>
      <c r="E130" s="16" t="n"/>
      <c r="F130" s="18" t="n"/>
      <c r="G130" s="16" t="n"/>
      <c r="H130" s="16" t="n"/>
      <c r="I130" s="18" t="n"/>
      <c r="J130" s="18" t="n"/>
      <c r="K130" s="16" t="n"/>
      <c r="L130" s="16" t="n"/>
      <c r="M130" s="16" t="n"/>
    </row>
    <row r="131" ht="38" customHeight="1">
      <c r="A131" s="17">
        <f>IF(C131="","","A-"&amp;TEXT(ROW()-6,"0000"))</f>
        <v/>
      </c>
      <c r="B131" s="16" t="n"/>
      <c r="C131" s="16" t="n"/>
      <c r="D131" s="16" t="n"/>
      <c r="E131" s="16" t="n"/>
      <c r="F131" s="18" t="n"/>
      <c r="G131" s="16" t="n"/>
      <c r="H131" s="16" t="n"/>
      <c r="I131" s="18" t="n"/>
      <c r="J131" s="18" t="n"/>
      <c r="K131" s="16" t="n"/>
      <c r="L131" s="16" t="n"/>
      <c r="M131" s="16" t="n"/>
    </row>
    <row r="132" ht="38" customHeight="1">
      <c r="A132" s="17">
        <f>IF(C132="","","A-"&amp;TEXT(ROW()-6,"0000"))</f>
        <v/>
      </c>
      <c r="B132" s="16" t="n"/>
      <c r="C132" s="16" t="n"/>
      <c r="D132" s="16" t="n"/>
      <c r="E132" s="16" t="n"/>
      <c r="F132" s="18" t="n"/>
      <c r="G132" s="16" t="n"/>
      <c r="H132" s="16" t="n"/>
      <c r="I132" s="18" t="n"/>
      <c r="J132" s="18" t="n"/>
      <c r="K132" s="16" t="n"/>
      <c r="L132" s="16" t="n"/>
      <c r="M132" s="16" t="n"/>
    </row>
    <row r="133" ht="38" customHeight="1">
      <c r="A133" s="17">
        <f>IF(C133="","","A-"&amp;TEXT(ROW()-6,"0000"))</f>
        <v/>
      </c>
      <c r="B133" s="16" t="n"/>
      <c r="C133" s="16" t="n"/>
      <c r="D133" s="16" t="n"/>
      <c r="E133" s="16" t="n"/>
      <c r="F133" s="18" t="n"/>
      <c r="G133" s="16" t="n"/>
      <c r="H133" s="16" t="n"/>
      <c r="I133" s="18" t="n"/>
      <c r="J133" s="18" t="n"/>
      <c r="K133" s="16" t="n"/>
      <c r="L133" s="16" t="n"/>
      <c r="M133" s="16" t="n"/>
    </row>
    <row r="134" ht="38" customHeight="1">
      <c r="A134" s="17">
        <f>IF(C134="","","A-"&amp;TEXT(ROW()-6,"0000"))</f>
        <v/>
      </c>
      <c r="B134" s="16" t="n"/>
      <c r="C134" s="16" t="n"/>
      <c r="D134" s="16" t="n"/>
      <c r="E134" s="16" t="n"/>
      <c r="F134" s="18" t="n"/>
      <c r="G134" s="16" t="n"/>
      <c r="H134" s="16" t="n"/>
      <c r="I134" s="18" t="n"/>
      <c r="J134" s="18" t="n"/>
      <c r="K134" s="16" t="n"/>
      <c r="L134" s="16" t="n"/>
      <c r="M134" s="16" t="n"/>
    </row>
    <row r="135" ht="38" customHeight="1">
      <c r="A135" s="17">
        <f>IF(C135="","","A-"&amp;TEXT(ROW()-6,"0000"))</f>
        <v/>
      </c>
      <c r="B135" s="16" t="n"/>
      <c r="C135" s="16" t="n"/>
      <c r="D135" s="16" t="n"/>
      <c r="E135" s="16" t="n"/>
      <c r="F135" s="18" t="n"/>
      <c r="G135" s="16" t="n"/>
      <c r="H135" s="16" t="n"/>
      <c r="I135" s="18" t="n"/>
      <c r="J135" s="18" t="n"/>
      <c r="K135" s="16" t="n"/>
      <c r="L135" s="16" t="n"/>
      <c r="M135" s="16" t="n"/>
    </row>
    <row r="136" ht="38" customHeight="1">
      <c r="A136" s="17">
        <f>IF(C136="","","A-"&amp;TEXT(ROW()-6,"0000"))</f>
        <v/>
      </c>
      <c r="B136" s="16" t="n"/>
      <c r="C136" s="16" t="n"/>
      <c r="D136" s="16" t="n"/>
      <c r="E136" s="16" t="n"/>
      <c r="F136" s="18" t="n"/>
      <c r="G136" s="16" t="n"/>
      <c r="H136" s="16" t="n"/>
      <c r="I136" s="18" t="n"/>
      <c r="J136" s="18" t="n"/>
      <c r="K136" s="16" t="n"/>
      <c r="L136" s="16" t="n"/>
      <c r="M136" s="16" t="n"/>
    </row>
    <row r="137" ht="38" customHeight="1">
      <c r="A137" s="17">
        <f>IF(C137="","","A-"&amp;TEXT(ROW()-6,"0000"))</f>
        <v/>
      </c>
      <c r="B137" s="16" t="n"/>
      <c r="C137" s="16" t="n"/>
      <c r="D137" s="16" t="n"/>
      <c r="E137" s="16" t="n"/>
      <c r="F137" s="18" t="n"/>
      <c r="G137" s="16" t="n"/>
      <c r="H137" s="16" t="n"/>
      <c r="I137" s="18" t="n"/>
      <c r="J137" s="18" t="n"/>
      <c r="K137" s="16" t="n"/>
      <c r="L137" s="16" t="n"/>
      <c r="M137" s="16" t="n"/>
    </row>
    <row r="138" ht="38" customHeight="1">
      <c r="A138" s="17">
        <f>IF(C138="","","A-"&amp;TEXT(ROW()-6,"0000"))</f>
        <v/>
      </c>
      <c r="B138" s="16" t="n"/>
      <c r="C138" s="16" t="n"/>
      <c r="D138" s="16" t="n"/>
      <c r="E138" s="16" t="n"/>
      <c r="F138" s="18" t="n"/>
      <c r="G138" s="16" t="n"/>
      <c r="H138" s="16" t="n"/>
      <c r="I138" s="18" t="n"/>
      <c r="J138" s="18" t="n"/>
      <c r="K138" s="16" t="n"/>
      <c r="L138" s="16" t="n"/>
      <c r="M138" s="16" t="n"/>
    </row>
    <row r="139" ht="38" customHeight="1">
      <c r="A139" s="17">
        <f>IF(C139="","","A-"&amp;TEXT(ROW()-6,"0000"))</f>
        <v/>
      </c>
      <c r="B139" s="16" t="n"/>
      <c r="C139" s="16" t="n"/>
      <c r="D139" s="16" t="n"/>
      <c r="E139" s="16" t="n"/>
      <c r="F139" s="18" t="n"/>
      <c r="G139" s="16" t="n"/>
      <c r="H139" s="16" t="n"/>
      <c r="I139" s="18" t="n"/>
      <c r="J139" s="18" t="n"/>
      <c r="K139" s="16" t="n"/>
      <c r="L139" s="16" t="n"/>
      <c r="M139" s="16" t="n"/>
    </row>
    <row r="140" ht="38" customHeight="1">
      <c r="A140" s="17">
        <f>IF(C140="","","A-"&amp;TEXT(ROW()-6,"0000"))</f>
        <v/>
      </c>
      <c r="B140" s="16" t="n"/>
      <c r="C140" s="16" t="n"/>
      <c r="D140" s="16" t="n"/>
      <c r="E140" s="16" t="n"/>
      <c r="F140" s="18" t="n"/>
      <c r="G140" s="16" t="n"/>
      <c r="H140" s="16" t="n"/>
      <c r="I140" s="18" t="n"/>
      <c r="J140" s="18" t="n"/>
      <c r="K140" s="16" t="n"/>
      <c r="L140" s="16" t="n"/>
      <c r="M140" s="16" t="n"/>
    </row>
    <row r="141" ht="38" customHeight="1">
      <c r="A141" s="17">
        <f>IF(C141="","","A-"&amp;TEXT(ROW()-6,"0000"))</f>
        <v/>
      </c>
      <c r="B141" s="16" t="n"/>
      <c r="C141" s="16" t="n"/>
      <c r="D141" s="16" t="n"/>
      <c r="E141" s="16" t="n"/>
      <c r="F141" s="18" t="n"/>
      <c r="G141" s="16" t="n"/>
      <c r="H141" s="16" t="n"/>
      <c r="I141" s="18" t="n"/>
      <c r="J141" s="18" t="n"/>
      <c r="K141" s="16" t="n"/>
      <c r="L141" s="16" t="n"/>
      <c r="M141" s="16" t="n"/>
    </row>
    <row r="142" ht="38" customHeight="1">
      <c r="A142" s="17">
        <f>IF(C142="","","A-"&amp;TEXT(ROW()-6,"0000"))</f>
        <v/>
      </c>
      <c r="B142" s="16" t="n"/>
      <c r="C142" s="16" t="n"/>
      <c r="D142" s="16" t="n"/>
      <c r="E142" s="16" t="n"/>
      <c r="F142" s="18" t="n"/>
      <c r="G142" s="16" t="n"/>
      <c r="H142" s="16" t="n"/>
      <c r="I142" s="18" t="n"/>
      <c r="J142" s="18" t="n"/>
      <c r="K142" s="16" t="n"/>
      <c r="L142" s="16" t="n"/>
      <c r="M142" s="16" t="n"/>
    </row>
    <row r="143" ht="38" customHeight="1">
      <c r="A143" s="17">
        <f>IF(C143="","","A-"&amp;TEXT(ROW()-6,"0000"))</f>
        <v/>
      </c>
      <c r="B143" s="16" t="n"/>
      <c r="C143" s="16" t="n"/>
      <c r="D143" s="16" t="n"/>
      <c r="E143" s="16" t="n"/>
      <c r="F143" s="18" t="n"/>
      <c r="G143" s="16" t="n"/>
      <c r="H143" s="16" t="n"/>
      <c r="I143" s="18" t="n"/>
      <c r="J143" s="18" t="n"/>
      <c r="K143" s="16" t="n"/>
      <c r="L143" s="16" t="n"/>
      <c r="M143" s="16" t="n"/>
    </row>
    <row r="144" ht="38" customHeight="1">
      <c r="A144" s="17">
        <f>IF(C144="","","A-"&amp;TEXT(ROW()-6,"0000"))</f>
        <v/>
      </c>
      <c r="B144" s="16" t="n"/>
      <c r="C144" s="16" t="n"/>
      <c r="D144" s="16" t="n"/>
      <c r="E144" s="16" t="n"/>
      <c r="F144" s="18" t="n"/>
      <c r="G144" s="16" t="n"/>
      <c r="H144" s="16" t="n"/>
      <c r="I144" s="18" t="n"/>
      <c r="J144" s="18" t="n"/>
      <c r="K144" s="16" t="n"/>
      <c r="L144" s="16" t="n"/>
      <c r="M144" s="16" t="n"/>
    </row>
    <row r="145" ht="38" customHeight="1">
      <c r="A145" s="17">
        <f>IF(C145="","","A-"&amp;TEXT(ROW()-6,"0000"))</f>
        <v/>
      </c>
      <c r="B145" s="16" t="n"/>
      <c r="C145" s="16" t="n"/>
      <c r="D145" s="16" t="n"/>
      <c r="E145" s="16" t="n"/>
      <c r="F145" s="18" t="n"/>
      <c r="G145" s="16" t="n"/>
      <c r="H145" s="16" t="n"/>
      <c r="I145" s="18" t="n"/>
      <c r="J145" s="18" t="n"/>
      <c r="K145" s="16" t="n"/>
      <c r="L145" s="16" t="n"/>
      <c r="M145" s="16" t="n"/>
    </row>
    <row r="146" ht="38" customHeight="1">
      <c r="A146" s="17">
        <f>IF(C146="","","A-"&amp;TEXT(ROW()-6,"0000"))</f>
        <v/>
      </c>
      <c r="B146" s="16" t="n"/>
      <c r="C146" s="16" t="n"/>
      <c r="D146" s="16" t="n"/>
      <c r="E146" s="16" t="n"/>
      <c r="F146" s="18" t="n"/>
      <c r="G146" s="16" t="n"/>
      <c r="H146" s="16" t="n"/>
      <c r="I146" s="18" t="n"/>
      <c r="J146" s="18" t="n"/>
      <c r="K146" s="16" t="n"/>
      <c r="L146" s="16" t="n"/>
      <c r="M146" s="16" t="n"/>
    </row>
    <row r="147" ht="38" customHeight="1">
      <c r="A147" s="17">
        <f>IF(C147="","","A-"&amp;TEXT(ROW()-6,"0000"))</f>
        <v/>
      </c>
      <c r="B147" s="16" t="n"/>
      <c r="C147" s="16" t="n"/>
      <c r="D147" s="16" t="n"/>
      <c r="E147" s="16" t="n"/>
      <c r="F147" s="18" t="n"/>
      <c r="G147" s="16" t="n"/>
      <c r="H147" s="16" t="n"/>
      <c r="I147" s="18" t="n"/>
      <c r="J147" s="18" t="n"/>
      <c r="K147" s="16" t="n"/>
      <c r="L147" s="16" t="n"/>
      <c r="M147" s="16" t="n"/>
    </row>
    <row r="148" ht="38" customHeight="1">
      <c r="A148" s="17">
        <f>IF(C148="","","A-"&amp;TEXT(ROW()-6,"0000"))</f>
        <v/>
      </c>
      <c r="B148" s="16" t="n"/>
      <c r="C148" s="16" t="n"/>
      <c r="D148" s="16" t="n"/>
      <c r="E148" s="16" t="n"/>
      <c r="F148" s="18" t="n"/>
      <c r="G148" s="16" t="n"/>
      <c r="H148" s="16" t="n"/>
      <c r="I148" s="18" t="n"/>
      <c r="J148" s="18" t="n"/>
      <c r="K148" s="16" t="n"/>
      <c r="L148" s="16" t="n"/>
      <c r="M148" s="16" t="n"/>
    </row>
    <row r="149" ht="38" customHeight="1">
      <c r="A149" s="17">
        <f>IF(C149="","","A-"&amp;TEXT(ROW()-6,"0000"))</f>
        <v/>
      </c>
      <c r="B149" s="16" t="n"/>
      <c r="C149" s="16" t="n"/>
      <c r="D149" s="16" t="n"/>
      <c r="E149" s="16" t="n"/>
      <c r="F149" s="18" t="n"/>
      <c r="G149" s="16" t="n"/>
      <c r="H149" s="16" t="n"/>
      <c r="I149" s="18" t="n"/>
      <c r="J149" s="18" t="n"/>
      <c r="K149" s="16" t="n"/>
      <c r="L149" s="16" t="n"/>
      <c r="M149" s="16" t="n"/>
    </row>
    <row r="150" ht="38" customHeight="1">
      <c r="A150" s="17">
        <f>IF(C150="","","A-"&amp;TEXT(ROW()-6,"0000"))</f>
        <v/>
      </c>
      <c r="B150" s="16" t="n"/>
      <c r="C150" s="16" t="n"/>
      <c r="D150" s="16" t="n"/>
      <c r="E150" s="16" t="n"/>
      <c r="F150" s="18" t="n"/>
      <c r="G150" s="16" t="n"/>
      <c r="H150" s="16" t="n"/>
      <c r="I150" s="18" t="n"/>
      <c r="J150" s="18" t="n"/>
      <c r="K150" s="16" t="n"/>
      <c r="L150" s="16" t="n"/>
      <c r="M150" s="16" t="n"/>
    </row>
    <row r="151" ht="38" customHeight="1">
      <c r="A151" s="17">
        <f>IF(C151="","","A-"&amp;TEXT(ROW()-6,"0000"))</f>
        <v/>
      </c>
      <c r="B151" s="16" t="n"/>
      <c r="C151" s="16" t="n"/>
      <c r="D151" s="16" t="n"/>
      <c r="E151" s="16" t="n"/>
      <c r="F151" s="18" t="n"/>
      <c r="G151" s="16" t="n"/>
      <c r="H151" s="16" t="n"/>
      <c r="I151" s="18" t="n"/>
      <c r="J151" s="18" t="n"/>
      <c r="K151" s="16" t="n"/>
      <c r="L151" s="16" t="n"/>
      <c r="M151" s="16" t="n"/>
    </row>
    <row r="152" ht="38" customHeight="1">
      <c r="A152" s="17">
        <f>IF(C152="","","A-"&amp;TEXT(ROW()-6,"0000"))</f>
        <v/>
      </c>
      <c r="B152" s="16" t="n"/>
      <c r="C152" s="16" t="n"/>
      <c r="D152" s="16" t="n"/>
      <c r="E152" s="16" t="n"/>
      <c r="F152" s="18" t="n"/>
      <c r="G152" s="16" t="n"/>
      <c r="H152" s="16" t="n"/>
      <c r="I152" s="18" t="n"/>
      <c r="J152" s="18" t="n"/>
      <c r="K152" s="16" t="n"/>
      <c r="L152" s="16" t="n"/>
      <c r="M152" s="16" t="n"/>
    </row>
    <row r="153" ht="38" customHeight="1">
      <c r="A153" s="17">
        <f>IF(C153="","","A-"&amp;TEXT(ROW()-6,"0000"))</f>
        <v/>
      </c>
      <c r="B153" s="16" t="n"/>
      <c r="C153" s="16" t="n"/>
      <c r="D153" s="16" t="n"/>
      <c r="E153" s="16" t="n"/>
      <c r="F153" s="18" t="n"/>
      <c r="G153" s="16" t="n"/>
      <c r="H153" s="16" t="n"/>
      <c r="I153" s="18" t="n"/>
      <c r="J153" s="18" t="n"/>
      <c r="K153" s="16" t="n"/>
      <c r="L153" s="16" t="n"/>
      <c r="M153" s="16" t="n"/>
    </row>
    <row r="154" ht="38" customHeight="1">
      <c r="A154" s="17">
        <f>IF(C154="","","A-"&amp;TEXT(ROW()-6,"0000"))</f>
        <v/>
      </c>
      <c r="B154" s="16" t="n"/>
      <c r="C154" s="16" t="n"/>
      <c r="D154" s="16" t="n"/>
      <c r="E154" s="16" t="n"/>
      <c r="F154" s="18" t="n"/>
      <c r="G154" s="16" t="n"/>
      <c r="H154" s="16" t="n"/>
      <c r="I154" s="18" t="n"/>
      <c r="J154" s="18" t="n"/>
      <c r="K154" s="16" t="n"/>
      <c r="L154" s="16" t="n"/>
      <c r="M154" s="16" t="n"/>
    </row>
    <row r="155" ht="38" customHeight="1">
      <c r="A155" s="17">
        <f>IF(C155="","","A-"&amp;TEXT(ROW()-6,"0000"))</f>
        <v/>
      </c>
      <c r="B155" s="16" t="n"/>
      <c r="C155" s="16" t="n"/>
      <c r="D155" s="16" t="n"/>
      <c r="E155" s="16" t="n"/>
      <c r="F155" s="18" t="n"/>
      <c r="G155" s="16" t="n"/>
      <c r="H155" s="16" t="n"/>
      <c r="I155" s="18" t="n"/>
      <c r="J155" s="18" t="n"/>
      <c r="K155" s="16" t="n"/>
      <c r="L155" s="16" t="n"/>
      <c r="M155" s="16" t="n"/>
    </row>
    <row r="156" ht="38" customHeight="1">
      <c r="A156" s="17">
        <f>IF(C156="","","A-"&amp;TEXT(ROW()-6,"0000"))</f>
        <v/>
      </c>
      <c r="B156" s="16" t="n"/>
      <c r="C156" s="16" t="n"/>
      <c r="D156" s="16" t="n"/>
      <c r="E156" s="16" t="n"/>
      <c r="F156" s="18" t="n"/>
      <c r="G156" s="16" t="n"/>
      <c r="H156" s="16" t="n"/>
      <c r="I156" s="18" t="n"/>
      <c r="J156" s="18" t="n"/>
      <c r="K156" s="16" t="n"/>
      <c r="L156" s="16" t="n"/>
      <c r="M156" s="16" t="n"/>
    </row>
    <row r="157" ht="38" customHeight="1">
      <c r="A157" s="17">
        <f>IF(C157="","","A-"&amp;TEXT(ROW()-6,"0000"))</f>
        <v/>
      </c>
      <c r="B157" s="16" t="n"/>
      <c r="C157" s="16" t="n"/>
      <c r="D157" s="16" t="n"/>
      <c r="E157" s="16" t="n"/>
      <c r="F157" s="18" t="n"/>
      <c r="G157" s="16" t="n"/>
      <c r="H157" s="16" t="n"/>
      <c r="I157" s="18" t="n"/>
      <c r="J157" s="18" t="n"/>
      <c r="K157" s="16" t="n"/>
      <c r="L157" s="16" t="n"/>
      <c r="M157" s="16" t="n"/>
    </row>
    <row r="158" ht="38" customHeight="1">
      <c r="A158" s="17">
        <f>IF(C158="","","A-"&amp;TEXT(ROW()-6,"0000"))</f>
        <v/>
      </c>
      <c r="B158" s="16" t="n"/>
      <c r="C158" s="16" t="n"/>
      <c r="D158" s="16" t="n"/>
      <c r="E158" s="16" t="n"/>
      <c r="F158" s="18" t="n"/>
      <c r="G158" s="16" t="n"/>
      <c r="H158" s="16" t="n"/>
      <c r="I158" s="18" t="n"/>
      <c r="J158" s="18" t="n"/>
      <c r="K158" s="16" t="n"/>
      <c r="L158" s="16" t="n"/>
      <c r="M158" s="16" t="n"/>
    </row>
    <row r="159" ht="38" customHeight="1">
      <c r="A159" s="17">
        <f>IF(C159="","","A-"&amp;TEXT(ROW()-6,"0000"))</f>
        <v/>
      </c>
      <c r="B159" s="16" t="n"/>
      <c r="C159" s="16" t="n"/>
      <c r="D159" s="16" t="n"/>
      <c r="E159" s="16" t="n"/>
      <c r="F159" s="18" t="n"/>
      <c r="G159" s="16" t="n"/>
      <c r="H159" s="16" t="n"/>
      <c r="I159" s="18" t="n"/>
      <c r="J159" s="18" t="n"/>
      <c r="K159" s="16" t="n"/>
      <c r="L159" s="16" t="n"/>
      <c r="M159" s="16" t="n"/>
    </row>
    <row r="160" ht="38" customHeight="1">
      <c r="A160" s="17">
        <f>IF(C160="","","A-"&amp;TEXT(ROW()-6,"0000"))</f>
        <v/>
      </c>
      <c r="B160" s="16" t="n"/>
      <c r="C160" s="16" t="n"/>
      <c r="D160" s="16" t="n"/>
      <c r="E160" s="16" t="n"/>
      <c r="F160" s="18" t="n"/>
      <c r="G160" s="16" t="n"/>
      <c r="H160" s="16" t="n"/>
      <c r="I160" s="18" t="n"/>
      <c r="J160" s="18" t="n"/>
      <c r="K160" s="16" t="n"/>
      <c r="L160" s="16" t="n"/>
      <c r="M160" s="16" t="n"/>
    </row>
    <row r="161" ht="38" customHeight="1">
      <c r="A161" s="17">
        <f>IF(C161="","","A-"&amp;TEXT(ROW()-6,"0000"))</f>
        <v/>
      </c>
      <c r="B161" s="16" t="n"/>
      <c r="C161" s="16" t="n"/>
      <c r="D161" s="16" t="n"/>
      <c r="E161" s="16" t="n"/>
      <c r="F161" s="18" t="n"/>
      <c r="G161" s="16" t="n"/>
      <c r="H161" s="16" t="n"/>
      <c r="I161" s="18" t="n"/>
      <c r="J161" s="18" t="n"/>
      <c r="K161" s="16" t="n"/>
      <c r="L161" s="16" t="n"/>
      <c r="M161" s="16" t="n"/>
    </row>
    <row r="162" ht="38" customHeight="1">
      <c r="A162" s="17">
        <f>IF(C162="","","A-"&amp;TEXT(ROW()-6,"0000"))</f>
        <v/>
      </c>
      <c r="B162" s="16" t="n"/>
      <c r="C162" s="16" t="n"/>
      <c r="D162" s="16" t="n"/>
      <c r="E162" s="16" t="n"/>
      <c r="F162" s="18" t="n"/>
      <c r="G162" s="16" t="n"/>
      <c r="H162" s="16" t="n"/>
      <c r="I162" s="18" t="n"/>
      <c r="J162" s="18" t="n"/>
      <c r="K162" s="16" t="n"/>
      <c r="L162" s="16" t="n"/>
      <c r="M162" s="16" t="n"/>
    </row>
    <row r="163" ht="38" customHeight="1">
      <c r="A163" s="17">
        <f>IF(C163="","","A-"&amp;TEXT(ROW()-6,"0000"))</f>
        <v/>
      </c>
      <c r="B163" s="16" t="n"/>
      <c r="C163" s="16" t="n"/>
      <c r="D163" s="16" t="n"/>
      <c r="E163" s="16" t="n"/>
      <c r="F163" s="18" t="n"/>
      <c r="G163" s="16" t="n"/>
      <c r="H163" s="16" t="n"/>
      <c r="I163" s="18" t="n"/>
      <c r="J163" s="18" t="n"/>
      <c r="K163" s="16" t="n"/>
      <c r="L163" s="16" t="n"/>
      <c r="M163" s="16" t="n"/>
    </row>
    <row r="164" ht="38" customHeight="1">
      <c r="A164" s="17">
        <f>IF(C164="","","A-"&amp;TEXT(ROW()-6,"0000"))</f>
        <v/>
      </c>
      <c r="B164" s="16" t="n"/>
      <c r="C164" s="16" t="n"/>
      <c r="D164" s="16" t="n"/>
      <c r="E164" s="16" t="n"/>
      <c r="F164" s="18" t="n"/>
      <c r="G164" s="16" t="n"/>
      <c r="H164" s="16" t="n"/>
      <c r="I164" s="18" t="n"/>
      <c r="J164" s="18" t="n"/>
      <c r="K164" s="16" t="n"/>
      <c r="L164" s="16" t="n"/>
      <c r="M164" s="16" t="n"/>
    </row>
    <row r="165" ht="38" customHeight="1">
      <c r="A165" s="17">
        <f>IF(C165="","","A-"&amp;TEXT(ROW()-6,"0000"))</f>
        <v/>
      </c>
      <c r="B165" s="16" t="n"/>
      <c r="C165" s="16" t="n"/>
      <c r="D165" s="16" t="n"/>
      <c r="E165" s="16" t="n"/>
      <c r="F165" s="18" t="n"/>
      <c r="G165" s="16" t="n"/>
      <c r="H165" s="16" t="n"/>
      <c r="I165" s="18" t="n"/>
      <c r="J165" s="18" t="n"/>
      <c r="K165" s="16" t="n"/>
      <c r="L165" s="16" t="n"/>
      <c r="M165" s="16" t="n"/>
    </row>
    <row r="166" ht="38" customHeight="1">
      <c r="A166" s="17">
        <f>IF(C166="","","A-"&amp;TEXT(ROW()-6,"0000"))</f>
        <v/>
      </c>
      <c r="B166" s="16" t="n"/>
      <c r="C166" s="16" t="n"/>
      <c r="D166" s="16" t="n"/>
      <c r="E166" s="16" t="n"/>
      <c r="F166" s="18" t="n"/>
      <c r="G166" s="16" t="n"/>
      <c r="H166" s="16" t="n"/>
      <c r="I166" s="18" t="n"/>
      <c r="J166" s="18" t="n"/>
      <c r="K166" s="16" t="n"/>
      <c r="L166" s="16" t="n"/>
      <c r="M166" s="16" t="n"/>
    </row>
    <row r="167" ht="38" customHeight="1">
      <c r="A167" s="17">
        <f>IF(C167="","","A-"&amp;TEXT(ROW()-6,"0000"))</f>
        <v/>
      </c>
      <c r="B167" s="16" t="n"/>
      <c r="C167" s="16" t="n"/>
      <c r="D167" s="16" t="n"/>
      <c r="E167" s="16" t="n"/>
      <c r="F167" s="18" t="n"/>
      <c r="G167" s="16" t="n"/>
      <c r="H167" s="16" t="n"/>
      <c r="I167" s="18" t="n"/>
      <c r="J167" s="18" t="n"/>
      <c r="K167" s="16" t="n"/>
      <c r="L167" s="16" t="n"/>
      <c r="M167" s="16" t="n"/>
    </row>
    <row r="168" ht="38" customHeight="1">
      <c r="A168" s="17">
        <f>IF(C168="","","A-"&amp;TEXT(ROW()-6,"0000"))</f>
        <v/>
      </c>
      <c r="B168" s="16" t="n"/>
      <c r="C168" s="16" t="n"/>
      <c r="D168" s="16" t="n"/>
      <c r="E168" s="16" t="n"/>
      <c r="F168" s="18" t="n"/>
      <c r="G168" s="16" t="n"/>
      <c r="H168" s="16" t="n"/>
      <c r="I168" s="18" t="n"/>
      <c r="J168" s="18" t="n"/>
      <c r="K168" s="16" t="n"/>
      <c r="L168" s="16" t="n"/>
      <c r="M168" s="16" t="n"/>
    </row>
    <row r="169" ht="38" customHeight="1">
      <c r="A169" s="17">
        <f>IF(C169="","","A-"&amp;TEXT(ROW()-6,"0000"))</f>
        <v/>
      </c>
      <c r="B169" s="16" t="n"/>
      <c r="C169" s="16" t="n"/>
      <c r="D169" s="16" t="n"/>
      <c r="E169" s="16" t="n"/>
      <c r="F169" s="18" t="n"/>
      <c r="G169" s="16" t="n"/>
      <c r="H169" s="16" t="n"/>
      <c r="I169" s="18" t="n"/>
      <c r="J169" s="18" t="n"/>
      <c r="K169" s="16" t="n"/>
      <c r="L169" s="16" t="n"/>
      <c r="M169" s="16" t="n"/>
    </row>
    <row r="170" ht="38" customHeight="1">
      <c r="A170" s="17">
        <f>IF(C170="","","A-"&amp;TEXT(ROW()-6,"0000"))</f>
        <v/>
      </c>
      <c r="B170" s="16" t="n"/>
      <c r="C170" s="16" t="n"/>
      <c r="D170" s="16" t="n"/>
      <c r="E170" s="16" t="n"/>
      <c r="F170" s="18" t="n"/>
      <c r="G170" s="16" t="n"/>
      <c r="H170" s="16" t="n"/>
      <c r="I170" s="18" t="n"/>
      <c r="J170" s="18" t="n"/>
      <c r="K170" s="16" t="n"/>
      <c r="L170" s="16" t="n"/>
      <c r="M170" s="16" t="n"/>
    </row>
    <row r="171" ht="38" customHeight="1">
      <c r="A171" s="17">
        <f>IF(C171="","","A-"&amp;TEXT(ROW()-6,"0000"))</f>
        <v/>
      </c>
      <c r="B171" s="16" t="n"/>
      <c r="C171" s="16" t="n"/>
      <c r="D171" s="16" t="n"/>
      <c r="E171" s="16" t="n"/>
      <c r="F171" s="18" t="n"/>
      <c r="G171" s="16" t="n"/>
      <c r="H171" s="16" t="n"/>
      <c r="I171" s="18" t="n"/>
      <c r="J171" s="18" t="n"/>
      <c r="K171" s="16" t="n"/>
      <c r="L171" s="16" t="n"/>
      <c r="M171" s="16" t="n"/>
    </row>
    <row r="172" ht="38" customHeight="1">
      <c r="A172" s="17">
        <f>IF(C172="","","A-"&amp;TEXT(ROW()-6,"0000"))</f>
        <v/>
      </c>
      <c r="B172" s="16" t="n"/>
      <c r="C172" s="16" t="n"/>
      <c r="D172" s="16" t="n"/>
      <c r="E172" s="16" t="n"/>
      <c r="F172" s="18" t="n"/>
      <c r="G172" s="16" t="n"/>
      <c r="H172" s="16" t="n"/>
      <c r="I172" s="18" t="n"/>
      <c r="J172" s="18" t="n"/>
      <c r="K172" s="16" t="n"/>
      <c r="L172" s="16" t="n"/>
      <c r="M172" s="16" t="n"/>
    </row>
    <row r="173" ht="38" customHeight="1">
      <c r="A173" s="17">
        <f>IF(C173="","","A-"&amp;TEXT(ROW()-6,"0000"))</f>
        <v/>
      </c>
      <c r="B173" s="16" t="n"/>
      <c r="C173" s="16" t="n"/>
      <c r="D173" s="16" t="n"/>
      <c r="E173" s="16" t="n"/>
      <c r="F173" s="18" t="n"/>
      <c r="G173" s="16" t="n"/>
      <c r="H173" s="16" t="n"/>
      <c r="I173" s="18" t="n"/>
      <c r="J173" s="18" t="n"/>
      <c r="K173" s="16" t="n"/>
      <c r="L173" s="16" t="n"/>
      <c r="M173" s="16" t="n"/>
    </row>
    <row r="174" ht="38" customHeight="1">
      <c r="A174" s="17">
        <f>IF(C174="","","A-"&amp;TEXT(ROW()-6,"0000"))</f>
        <v/>
      </c>
      <c r="B174" s="16" t="n"/>
      <c r="C174" s="16" t="n"/>
      <c r="D174" s="16" t="n"/>
      <c r="E174" s="16" t="n"/>
      <c r="F174" s="18" t="n"/>
      <c r="G174" s="16" t="n"/>
      <c r="H174" s="16" t="n"/>
      <c r="I174" s="18" t="n"/>
      <c r="J174" s="18" t="n"/>
      <c r="K174" s="16" t="n"/>
      <c r="L174" s="16" t="n"/>
      <c r="M174" s="16" t="n"/>
    </row>
    <row r="175" ht="38" customHeight="1">
      <c r="A175" s="17">
        <f>IF(C175="","","A-"&amp;TEXT(ROW()-6,"0000"))</f>
        <v/>
      </c>
      <c r="B175" s="16" t="n"/>
      <c r="C175" s="16" t="n"/>
      <c r="D175" s="16" t="n"/>
      <c r="E175" s="16" t="n"/>
      <c r="F175" s="18" t="n"/>
      <c r="G175" s="16" t="n"/>
      <c r="H175" s="16" t="n"/>
      <c r="I175" s="18" t="n"/>
      <c r="J175" s="18" t="n"/>
      <c r="K175" s="16" t="n"/>
      <c r="L175" s="16" t="n"/>
      <c r="M175" s="16" t="n"/>
    </row>
    <row r="176" ht="38" customHeight="1">
      <c r="A176" s="17">
        <f>IF(C176="","","A-"&amp;TEXT(ROW()-6,"0000"))</f>
        <v/>
      </c>
      <c r="B176" s="16" t="n"/>
      <c r="C176" s="16" t="n"/>
      <c r="D176" s="16" t="n"/>
      <c r="E176" s="16" t="n"/>
      <c r="F176" s="18" t="n"/>
      <c r="G176" s="16" t="n"/>
      <c r="H176" s="16" t="n"/>
      <c r="I176" s="18" t="n"/>
      <c r="J176" s="18" t="n"/>
      <c r="K176" s="16" t="n"/>
      <c r="L176" s="16" t="n"/>
      <c r="M176" s="16" t="n"/>
    </row>
    <row r="177" ht="38" customHeight="1">
      <c r="A177" s="17">
        <f>IF(C177="","","A-"&amp;TEXT(ROW()-6,"0000"))</f>
        <v/>
      </c>
      <c r="B177" s="16" t="n"/>
      <c r="C177" s="16" t="n"/>
      <c r="D177" s="16" t="n"/>
      <c r="E177" s="16" t="n"/>
      <c r="F177" s="18" t="n"/>
      <c r="G177" s="16" t="n"/>
      <c r="H177" s="16" t="n"/>
      <c r="I177" s="18" t="n"/>
      <c r="J177" s="18" t="n"/>
      <c r="K177" s="16" t="n"/>
      <c r="L177" s="16" t="n"/>
      <c r="M177" s="16" t="n"/>
    </row>
    <row r="178" ht="38" customHeight="1">
      <c r="A178" s="17">
        <f>IF(C178="","","A-"&amp;TEXT(ROW()-6,"0000"))</f>
        <v/>
      </c>
      <c r="B178" s="16" t="n"/>
      <c r="C178" s="16" t="n"/>
      <c r="D178" s="16" t="n"/>
      <c r="E178" s="16" t="n"/>
      <c r="F178" s="18" t="n"/>
      <c r="G178" s="16" t="n"/>
      <c r="H178" s="16" t="n"/>
      <c r="I178" s="18" t="n"/>
      <c r="J178" s="18" t="n"/>
      <c r="K178" s="16" t="n"/>
      <c r="L178" s="16" t="n"/>
      <c r="M178" s="16" t="n"/>
    </row>
    <row r="179" ht="38" customHeight="1">
      <c r="A179" s="17">
        <f>IF(C179="","","A-"&amp;TEXT(ROW()-6,"0000"))</f>
        <v/>
      </c>
      <c r="B179" s="16" t="n"/>
      <c r="C179" s="16" t="n"/>
      <c r="D179" s="16" t="n"/>
      <c r="E179" s="16" t="n"/>
      <c r="F179" s="18" t="n"/>
      <c r="G179" s="16" t="n"/>
      <c r="H179" s="16" t="n"/>
      <c r="I179" s="18" t="n"/>
      <c r="J179" s="18" t="n"/>
      <c r="K179" s="16" t="n"/>
      <c r="L179" s="16" t="n"/>
      <c r="M179" s="16" t="n"/>
    </row>
    <row r="180" ht="38" customHeight="1">
      <c r="A180" s="17">
        <f>IF(C180="","","A-"&amp;TEXT(ROW()-6,"0000"))</f>
        <v/>
      </c>
      <c r="B180" s="16" t="n"/>
      <c r="C180" s="16" t="n"/>
      <c r="D180" s="16" t="n"/>
      <c r="E180" s="16" t="n"/>
      <c r="F180" s="18" t="n"/>
      <c r="G180" s="16" t="n"/>
      <c r="H180" s="16" t="n"/>
      <c r="I180" s="18" t="n"/>
      <c r="J180" s="18" t="n"/>
      <c r="K180" s="16" t="n"/>
      <c r="L180" s="16" t="n"/>
      <c r="M180" s="16" t="n"/>
    </row>
    <row r="181" ht="38" customHeight="1">
      <c r="A181" s="17">
        <f>IF(C181="","","A-"&amp;TEXT(ROW()-6,"0000"))</f>
        <v/>
      </c>
      <c r="B181" s="16" t="n"/>
      <c r="C181" s="16" t="n"/>
      <c r="D181" s="16" t="n"/>
      <c r="E181" s="16" t="n"/>
      <c r="F181" s="18" t="n"/>
      <c r="G181" s="16" t="n"/>
      <c r="H181" s="16" t="n"/>
      <c r="I181" s="18" t="n"/>
      <c r="J181" s="18" t="n"/>
      <c r="K181" s="16" t="n"/>
      <c r="L181" s="16" t="n"/>
      <c r="M181" s="16" t="n"/>
    </row>
    <row r="182" ht="38" customHeight="1">
      <c r="A182" s="17">
        <f>IF(C182="","","A-"&amp;TEXT(ROW()-6,"0000"))</f>
        <v/>
      </c>
      <c r="B182" s="16" t="n"/>
      <c r="C182" s="16" t="n"/>
      <c r="D182" s="16" t="n"/>
      <c r="E182" s="16" t="n"/>
      <c r="F182" s="18" t="n"/>
      <c r="G182" s="16" t="n"/>
      <c r="H182" s="16" t="n"/>
      <c r="I182" s="18" t="n"/>
      <c r="J182" s="18" t="n"/>
      <c r="K182" s="16" t="n"/>
      <c r="L182" s="16" t="n"/>
      <c r="M182" s="16" t="n"/>
    </row>
    <row r="183" ht="38" customHeight="1">
      <c r="A183" s="17">
        <f>IF(C183="","","A-"&amp;TEXT(ROW()-6,"0000"))</f>
        <v/>
      </c>
      <c r="B183" s="16" t="n"/>
      <c r="C183" s="16" t="n"/>
      <c r="D183" s="16" t="n"/>
      <c r="E183" s="16" t="n"/>
      <c r="F183" s="18" t="n"/>
      <c r="G183" s="16" t="n"/>
      <c r="H183" s="16" t="n"/>
      <c r="I183" s="18" t="n"/>
      <c r="J183" s="18" t="n"/>
      <c r="K183" s="16" t="n"/>
      <c r="L183" s="16" t="n"/>
      <c r="M183" s="16" t="n"/>
    </row>
    <row r="184" ht="38" customHeight="1">
      <c r="A184" s="17">
        <f>IF(C184="","","A-"&amp;TEXT(ROW()-6,"0000"))</f>
        <v/>
      </c>
      <c r="B184" s="16" t="n"/>
      <c r="C184" s="16" t="n"/>
      <c r="D184" s="16" t="n"/>
      <c r="E184" s="16" t="n"/>
      <c r="F184" s="18" t="n"/>
      <c r="G184" s="16" t="n"/>
      <c r="H184" s="16" t="n"/>
      <c r="I184" s="18" t="n"/>
      <c r="J184" s="18" t="n"/>
      <c r="K184" s="16" t="n"/>
      <c r="L184" s="16" t="n"/>
      <c r="M184" s="16" t="n"/>
    </row>
    <row r="185" ht="38" customHeight="1">
      <c r="A185" s="17">
        <f>IF(C185="","","A-"&amp;TEXT(ROW()-6,"0000"))</f>
        <v/>
      </c>
      <c r="B185" s="16" t="n"/>
      <c r="C185" s="16" t="n"/>
      <c r="D185" s="16" t="n"/>
      <c r="E185" s="16" t="n"/>
      <c r="F185" s="18" t="n"/>
      <c r="G185" s="16" t="n"/>
      <c r="H185" s="16" t="n"/>
      <c r="I185" s="18" t="n"/>
      <c r="J185" s="18" t="n"/>
      <c r="K185" s="16" t="n"/>
      <c r="L185" s="16" t="n"/>
      <c r="M185" s="16" t="n"/>
    </row>
    <row r="186" ht="38" customHeight="1">
      <c r="A186" s="17">
        <f>IF(C186="","","A-"&amp;TEXT(ROW()-6,"0000"))</f>
        <v/>
      </c>
      <c r="B186" s="16" t="n"/>
      <c r="C186" s="16" t="n"/>
      <c r="D186" s="16" t="n"/>
      <c r="E186" s="16" t="n"/>
      <c r="F186" s="18" t="n"/>
      <c r="G186" s="16" t="n"/>
      <c r="H186" s="16" t="n"/>
      <c r="I186" s="18" t="n"/>
      <c r="J186" s="18" t="n"/>
      <c r="K186" s="16" t="n"/>
      <c r="L186" s="16" t="n"/>
      <c r="M186" s="16" t="n"/>
    </row>
    <row r="187" ht="38" customHeight="1">
      <c r="A187" s="17">
        <f>IF(C187="","","A-"&amp;TEXT(ROW()-6,"0000"))</f>
        <v/>
      </c>
      <c r="B187" s="16" t="n"/>
      <c r="C187" s="16" t="n"/>
      <c r="D187" s="16" t="n"/>
      <c r="E187" s="16" t="n"/>
      <c r="F187" s="18" t="n"/>
      <c r="G187" s="16" t="n"/>
      <c r="H187" s="16" t="n"/>
      <c r="I187" s="18" t="n"/>
      <c r="J187" s="18" t="n"/>
      <c r="K187" s="16" t="n"/>
      <c r="L187" s="16" t="n"/>
      <c r="M187" s="16" t="n"/>
    </row>
    <row r="188" ht="38" customHeight="1">
      <c r="A188" s="17">
        <f>IF(C188="","","A-"&amp;TEXT(ROW()-6,"0000"))</f>
        <v/>
      </c>
      <c r="B188" s="16" t="n"/>
      <c r="C188" s="16" t="n"/>
      <c r="D188" s="16" t="n"/>
      <c r="E188" s="16" t="n"/>
      <c r="F188" s="18" t="n"/>
      <c r="G188" s="16" t="n"/>
      <c r="H188" s="16" t="n"/>
      <c r="I188" s="18" t="n"/>
      <c r="J188" s="18" t="n"/>
      <c r="K188" s="16" t="n"/>
      <c r="L188" s="16" t="n"/>
      <c r="M188" s="16" t="n"/>
    </row>
    <row r="189" ht="38" customHeight="1">
      <c r="A189" s="17">
        <f>IF(C189="","","A-"&amp;TEXT(ROW()-6,"0000"))</f>
        <v/>
      </c>
      <c r="B189" s="16" t="n"/>
      <c r="C189" s="16" t="n"/>
      <c r="D189" s="16" t="n"/>
      <c r="E189" s="16" t="n"/>
      <c r="F189" s="18" t="n"/>
      <c r="G189" s="16" t="n"/>
      <c r="H189" s="16" t="n"/>
      <c r="I189" s="18" t="n"/>
      <c r="J189" s="18" t="n"/>
      <c r="K189" s="16" t="n"/>
      <c r="L189" s="16" t="n"/>
      <c r="M189" s="16" t="n"/>
    </row>
    <row r="190" ht="38" customHeight="1">
      <c r="A190" s="17">
        <f>IF(C190="","","A-"&amp;TEXT(ROW()-6,"0000"))</f>
        <v/>
      </c>
      <c r="B190" s="16" t="n"/>
      <c r="C190" s="16" t="n"/>
      <c r="D190" s="16" t="n"/>
      <c r="E190" s="16" t="n"/>
      <c r="F190" s="18" t="n"/>
      <c r="G190" s="16" t="n"/>
      <c r="H190" s="16" t="n"/>
      <c r="I190" s="18" t="n"/>
      <c r="J190" s="18" t="n"/>
      <c r="K190" s="16" t="n"/>
      <c r="L190" s="16" t="n"/>
      <c r="M190" s="16" t="n"/>
    </row>
    <row r="191" ht="38" customHeight="1">
      <c r="A191" s="17">
        <f>IF(C191="","","A-"&amp;TEXT(ROW()-6,"0000"))</f>
        <v/>
      </c>
      <c r="B191" s="16" t="n"/>
      <c r="C191" s="16" t="n"/>
      <c r="D191" s="16" t="n"/>
      <c r="E191" s="16" t="n"/>
      <c r="F191" s="18" t="n"/>
      <c r="G191" s="16" t="n"/>
      <c r="H191" s="16" t="n"/>
      <c r="I191" s="18" t="n"/>
      <c r="J191" s="18" t="n"/>
      <c r="K191" s="16" t="n"/>
      <c r="L191" s="16" t="n"/>
      <c r="M191" s="16" t="n"/>
    </row>
    <row r="192" ht="38" customHeight="1">
      <c r="A192" s="17">
        <f>IF(C192="","","A-"&amp;TEXT(ROW()-6,"0000"))</f>
        <v/>
      </c>
      <c r="B192" s="16" t="n"/>
      <c r="C192" s="16" t="n"/>
      <c r="D192" s="16" t="n"/>
      <c r="E192" s="16" t="n"/>
      <c r="F192" s="18" t="n"/>
      <c r="G192" s="16" t="n"/>
      <c r="H192" s="16" t="n"/>
      <c r="I192" s="18" t="n"/>
      <c r="J192" s="18" t="n"/>
      <c r="K192" s="16" t="n"/>
      <c r="L192" s="16" t="n"/>
      <c r="M192" s="16" t="n"/>
    </row>
    <row r="193" ht="38" customHeight="1">
      <c r="A193" s="17">
        <f>IF(C193="","","A-"&amp;TEXT(ROW()-6,"0000"))</f>
        <v/>
      </c>
      <c r="B193" s="16" t="n"/>
      <c r="C193" s="16" t="n"/>
      <c r="D193" s="16" t="n"/>
      <c r="E193" s="16" t="n"/>
      <c r="F193" s="18" t="n"/>
      <c r="G193" s="16" t="n"/>
      <c r="H193" s="16" t="n"/>
      <c r="I193" s="18" t="n"/>
      <c r="J193" s="18" t="n"/>
      <c r="K193" s="16" t="n"/>
      <c r="L193" s="16" t="n"/>
      <c r="M193" s="16" t="n"/>
    </row>
    <row r="194" ht="38" customHeight="1">
      <c r="A194" s="17">
        <f>IF(C194="","","A-"&amp;TEXT(ROW()-6,"0000"))</f>
        <v/>
      </c>
      <c r="B194" s="16" t="n"/>
      <c r="C194" s="16" t="n"/>
      <c r="D194" s="16" t="n"/>
      <c r="E194" s="16" t="n"/>
      <c r="F194" s="18" t="n"/>
      <c r="G194" s="16" t="n"/>
      <c r="H194" s="16" t="n"/>
      <c r="I194" s="18" t="n"/>
      <c r="J194" s="18" t="n"/>
      <c r="K194" s="16" t="n"/>
      <c r="L194" s="16" t="n"/>
      <c r="M194" s="16" t="n"/>
    </row>
    <row r="195" ht="38" customHeight="1">
      <c r="A195" s="17">
        <f>IF(C195="","","A-"&amp;TEXT(ROW()-6,"0000"))</f>
        <v/>
      </c>
      <c r="B195" s="16" t="n"/>
      <c r="C195" s="16" t="n"/>
      <c r="D195" s="16" t="n"/>
      <c r="E195" s="16" t="n"/>
      <c r="F195" s="18" t="n"/>
      <c r="G195" s="16" t="n"/>
      <c r="H195" s="16" t="n"/>
      <c r="I195" s="18" t="n"/>
      <c r="J195" s="18" t="n"/>
      <c r="K195" s="16" t="n"/>
      <c r="L195" s="16" t="n"/>
      <c r="M195" s="16" t="n"/>
    </row>
    <row r="196" ht="38" customHeight="1">
      <c r="A196" s="17">
        <f>IF(C196="","","A-"&amp;TEXT(ROW()-6,"0000"))</f>
        <v/>
      </c>
      <c r="B196" s="16" t="n"/>
      <c r="C196" s="16" t="n"/>
      <c r="D196" s="16" t="n"/>
      <c r="E196" s="16" t="n"/>
      <c r="F196" s="18" t="n"/>
      <c r="G196" s="16" t="n"/>
      <c r="H196" s="16" t="n"/>
      <c r="I196" s="18" t="n"/>
      <c r="J196" s="18" t="n"/>
      <c r="K196" s="16" t="n"/>
      <c r="L196" s="16" t="n"/>
      <c r="M196" s="16" t="n"/>
    </row>
    <row r="197" ht="38" customHeight="1">
      <c r="A197" s="17">
        <f>IF(C197="","","A-"&amp;TEXT(ROW()-6,"0000"))</f>
        <v/>
      </c>
      <c r="B197" s="16" t="n"/>
      <c r="C197" s="16" t="n"/>
      <c r="D197" s="16" t="n"/>
      <c r="E197" s="16" t="n"/>
      <c r="F197" s="18" t="n"/>
      <c r="G197" s="16" t="n"/>
      <c r="H197" s="16" t="n"/>
      <c r="I197" s="18" t="n"/>
      <c r="J197" s="18" t="n"/>
      <c r="K197" s="16" t="n"/>
      <c r="L197" s="16" t="n"/>
      <c r="M197" s="16" t="n"/>
    </row>
    <row r="198" ht="38" customHeight="1">
      <c r="A198" s="17">
        <f>IF(C198="","","A-"&amp;TEXT(ROW()-6,"0000"))</f>
        <v/>
      </c>
      <c r="B198" s="16" t="n"/>
      <c r="C198" s="16" t="n"/>
      <c r="D198" s="16" t="n"/>
      <c r="E198" s="16" t="n"/>
      <c r="F198" s="18" t="n"/>
      <c r="G198" s="16" t="n"/>
      <c r="H198" s="16" t="n"/>
      <c r="I198" s="18" t="n"/>
      <c r="J198" s="18" t="n"/>
      <c r="K198" s="16" t="n"/>
      <c r="L198" s="16" t="n"/>
      <c r="M198" s="16" t="n"/>
    </row>
    <row r="199" ht="38" customHeight="1">
      <c r="A199" s="17">
        <f>IF(C199="","","A-"&amp;TEXT(ROW()-6,"0000"))</f>
        <v/>
      </c>
      <c r="B199" s="16" t="n"/>
      <c r="C199" s="16" t="n"/>
      <c r="D199" s="16" t="n"/>
      <c r="E199" s="16" t="n"/>
      <c r="F199" s="18" t="n"/>
      <c r="G199" s="16" t="n"/>
      <c r="H199" s="16" t="n"/>
      <c r="I199" s="18" t="n"/>
      <c r="J199" s="18" t="n"/>
      <c r="K199" s="16" t="n"/>
      <c r="L199" s="16" t="n"/>
      <c r="M199" s="16" t="n"/>
    </row>
    <row r="200" ht="38" customHeight="1">
      <c r="A200" s="17">
        <f>IF(C200="","","A-"&amp;TEXT(ROW()-6,"0000"))</f>
        <v/>
      </c>
      <c r="B200" s="16" t="n"/>
      <c r="C200" s="16" t="n"/>
      <c r="D200" s="16" t="n"/>
      <c r="E200" s="16" t="n"/>
      <c r="F200" s="18" t="n"/>
      <c r="G200" s="16" t="n"/>
      <c r="H200" s="16" t="n"/>
      <c r="I200" s="18" t="n"/>
      <c r="J200" s="18" t="n"/>
      <c r="K200" s="16" t="n"/>
      <c r="L200" s="16" t="n"/>
      <c r="M200" s="16" t="n"/>
    </row>
    <row r="201" ht="38" customHeight="1">
      <c r="A201" s="17">
        <f>IF(C201="","","A-"&amp;TEXT(ROW()-6,"0000"))</f>
        <v/>
      </c>
      <c r="B201" s="16" t="n"/>
      <c r="C201" s="16" t="n"/>
      <c r="D201" s="16" t="n"/>
      <c r="E201" s="16" t="n"/>
      <c r="F201" s="18" t="n"/>
      <c r="G201" s="16" t="n"/>
      <c r="H201" s="16" t="n"/>
      <c r="I201" s="18" t="n"/>
      <c r="J201" s="18" t="n"/>
      <c r="K201" s="16" t="n"/>
      <c r="L201" s="16" t="n"/>
      <c r="M201" s="16" t="n"/>
    </row>
    <row r="202" ht="38" customHeight="1">
      <c r="A202" s="17">
        <f>IF(C202="","","A-"&amp;TEXT(ROW()-6,"0000"))</f>
        <v/>
      </c>
      <c r="B202" s="16" t="n"/>
      <c r="C202" s="16" t="n"/>
      <c r="D202" s="16" t="n"/>
      <c r="E202" s="16" t="n"/>
      <c r="F202" s="18" t="n"/>
      <c r="G202" s="16" t="n"/>
      <c r="H202" s="16" t="n"/>
      <c r="I202" s="18" t="n"/>
      <c r="J202" s="18" t="n"/>
      <c r="K202" s="16" t="n"/>
      <c r="L202" s="16" t="n"/>
      <c r="M202" s="16" t="n"/>
    </row>
    <row r="203" ht="38" customHeight="1">
      <c r="A203" s="17">
        <f>IF(C203="","","A-"&amp;TEXT(ROW()-6,"0000"))</f>
        <v/>
      </c>
      <c r="B203" s="16" t="n"/>
      <c r="C203" s="16" t="n"/>
      <c r="D203" s="16" t="n"/>
      <c r="E203" s="16" t="n"/>
      <c r="F203" s="18" t="n"/>
      <c r="G203" s="16" t="n"/>
      <c r="H203" s="16" t="n"/>
      <c r="I203" s="18" t="n"/>
      <c r="J203" s="18" t="n"/>
      <c r="K203" s="16" t="n"/>
      <c r="L203" s="16" t="n"/>
      <c r="M203" s="16" t="n"/>
    </row>
    <row r="204" ht="38" customHeight="1">
      <c r="A204" s="17">
        <f>IF(C204="","","A-"&amp;TEXT(ROW()-6,"0000"))</f>
        <v/>
      </c>
      <c r="B204" s="16" t="n"/>
      <c r="C204" s="16" t="n"/>
      <c r="D204" s="16" t="n"/>
      <c r="E204" s="16" t="n"/>
      <c r="F204" s="18" t="n"/>
      <c r="G204" s="16" t="n"/>
      <c r="H204" s="16" t="n"/>
      <c r="I204" s="18" t="n"/>
      <c r="J204" s="18" t="n"/>
      <c r="K204" s="16" t="n"/>
      <c r="L204" s="16" t="n"/>
      <c r="M204" s="16" t="n"/>
    </row>
    <row r="205" ht="38" customHeight="1">
      <c r="A205" s="17">
        <f>IF(C205="","","A-"&amp;TEXT(ROW()-6,"0000"))</f>
        <v/>
      </c>
      <c r="B205" s="16" t="n"/>
      <c r="C205" s="16" t="n"/>
      <c r="D205" s="16" t="n"/>
      <c r="E205" s="16" t="n"/>
      <c r="F205" s="18" t="n"/>
      <c r="G205" s="16" t="n"/>
      <c r="H205" s="16" t="n"/>
      <c r="I205" s="18" t="n"/>
      <c r="J205" s="18" t="n"/>
      <c r="K205" s="16" t="n"/>
      <c r="L205" s="16" t="n"/>
      <c r="M205" s="16" t="n"/>
    </row>
    <row r="206" ht="38" customHeight="1">
      <c r="A206" s="17">
        <f>IF(C206="","","A-"&amp;TEXT(ROW()-6,"0000"))</f>
        <v/>
      </c>
      <c r="B206" s="16" t="n"/>
      <c r="C206" s="16" t="n"/>
      <c r="D206" s="16" t="n"/>
      <c r="E206" s="16" t="n"/>
      <c r="F206" s="18" t="n"/>
      <c r="G206" s="16" t="n"/>
      <c r="H206" s="16" t="n"/>
      <c r="I206" s="18" t="n"/>
      <c r="J206" s="18" t="n"/>
      <c r="K206" s="16" t="n"/>
      <c r="L206" s="16" t="n"/>
      <c r="M206" s="16" t="n"/>
    </row>
    <row r="207" ht="38" customHeight="1">
      <c r="A207" s="17">
        <f>IF(C207="","","A-"&amp;TEXT(ROW()-6,"0000"))</f>
        <v/>
      </c>
      <c r="B207" s="16" t="n"/>
      <c r="C207" s="16" t="n"/>
      <c r="D207" s="16" t="n"/>
      <c r="E207" s="16" t="n"/>
      <c r="F207" s="18" t="n"/>
      <c r="G207" s="16" t="n"/>
      <c r="H207" s="16" t="n"/>
      <c r="I207" s="18" t="n"/>
      <c r="J207" s="18" t="n"/>
      <c r="K207" s="16" t="n"/>
      <c r="L207" s="16" t="n"/>
      <c r="M207" s="16" t="n"/>
    </row>
    <row r="208" ht="38" customHeight="1">
      <c r="A208" s="17">
        <f>IF(C208="","","A-"&amp;TEXT(ROW()-6,"0000"))</f>
        <v/>
      </c>
      <c r="B208" s="16" t="n"/>
      <c r="C208" s="16" t="n"/>
      <c r="D208" s="16" t="n"/>
      <c r="E208" s="16" t="n"/>
      <c r="F208" s="18" t="n"/>
      <c r="G208" s="16" t="n"/>
      <c r="H208" s="16" t="n"/>
      <c r="I208" s="18" t="n"/>
      <c r="J208" s="18" t="n"/>
      <c r="K208" s="16" t="n"/>
      <c r="L208" s="16" t="n"/>
      <c r="M208" s="16" t="n"/>
    </row>
    <row r="209" ht="38" customHeight="1">
      <c r="A209" s="17">
        <f>IF(C209="","","A-"&amp;TEXT(ROW()-6,"0000"))</f>
        <v/>
      </c>
      <c r="B209" s="16" t="n"/>
      <c r="C209" s="16" t="n"/>
      <c r="D209" s="16" t="n"/>
      <c r="E209" s="16" t="n"/>
      <c r="F209" s="18" t="n"/>
      <c r="G209" s="16" t="n"/>
      <c r="H209" s="16" t="n"/>
      <c r="I209" s="18" t="n"/>
      <c r="J209" s="18" t="n"/>
      <c r="K209" s="16" t="n"/>
      <c r="L209" s="16" t="n"/>
      <c r="M209" s="16" t="n"/>
    </row>
    <row r="210" ht="38" customHeight="1">
      <c r="A210" s="17">
        <f>IF(C210="","","A-"&amp;TEXT(ROW()-6,"0000"))</f>
        <v/>
      </c>
      <c r="B210" s="16" t="n"/>
      <c r="C210" s="16" t="n"/>
      <c r="D210" s="16" t="n"/>
      <c r="E210" s="16" t="n"/>
      <c r="F210" s="18" t="n"/>
      <c r="G210" s="16" t="n"/>
      <c r="H210" s="16" t="n"/>
      <c r="I210" s="18" t="n"/>
      <c r="J210" s="18" t="n"/>
      <c r="K210" s="16" t="n"/>
      <c r="L210" s="16" t="n"/>
      <c r="M210" s="16" t="n"/>
    </row>
    <row r="211" ht="38" customHeight="1">
      <c r="A211" s="17">
        <f>IF(C211="","","A-"&amp;TEXT(ROW()-6,"0000"))</f>
        <v/>
      </c>
      <c r="B211" s="16" t="n"/>
      <c r="C211" s="16" t="n"/>
      <c r="D211" s="16" t="n"/>
      <c r="E211" s="16" t="n"/>
      <c r="F211" s="18" t="n"/>
      <c r="G211" s="16" t="n"/>
      <c r="H211" s="16" t="n"/>
      <c r="I211" s="18" t="n"/>
      <c r="J211" s="18" t="n"/>
      <c r="K211" s="16" t="n"/>
      <c r="L211" s="16" t="n"/>
      <c r="M211" s="16" t="n"/>
    </row>
    <row r="212" ht="38" customHeight="1">
      <c r="A212" s="17">
        <f>IF(C212="","","A-"&amp;TEXT(ROW()-6,"0000"))</f>
        <v/>
      </c>
      <c r="B212" s="16" t="n"/>
      <c r="C212" s="16" t="n"/>
      <c r="D212" s="16" t="n"/>
      <c r="E212" s="16" t="n"/>
      <c r="F212" s="18" t="n"/>
      <c r="G212" s="16" t="n"/>
      <c r="H212" s="16" t="n"/>
      <c r="I212" s="18" t="n"/>
      <c r="J212" s="18" t="n"/>
      <c r="K212" s="16" t="n"/>
      <c r="L212" s="16" t="n"/>
      <c r="M212" s="16" t="n"/>
    </row>
    <row r="213" ht="38" customHeight="1">
      <c r="A213" s="17">
        <f>IF(C213="","","A-"&amp;TEXT(ROW()-6,"0000"))</f>
        <v/>
      </c>
      <c r="B213" s="16" t="n"/>
      <c r="C213" s="16" t="n"/>
      <c r="D213" s="16" t="n"/>
      <c r="E213" s="16" t="n"/>
      <c r="F213" s="18" t="n"/>
      <c r="G213" s="16" t="n"/>
      <c r="H213" s="16" t="n"/>
      <c r="I213" s="18" t="n"/>
      <c r="J213" s="18" t="n"/>
      <c r="K213" s="16" t="n"/>
      <c r="L213" s="16" t="n"/>
      <c r="M213" s="16" t="n"/>
    </row>
    <row r="214" ht="38" customHeight="1">
      <c r="A214" s="17">
        <f>IF(C214="","","A-"&amp;TEXT(ROW()-6,"0000"))</f>
        <v/>
      </c>
      <c r="B214" s="16" t="n"/>
      <c r="C214" s="16" t="n"/>
      <c r="D214" s="16" t="n"/>
      <c r="E214" s="16" t="n"/>
      <c r="F214" s="18" t="n"/>
      <c r="G214" s="16" t="n"/>
      <c r="H214" s="16" t="n"/>
      <c r="I214" s="18" t="n"/>
      <c r="J214" s="18" t="n"/>
      <c r="K214" s="16" t="n"/>
      <c r="L214" s="16" t="n"/>
      <c r="M214" s="16" t="n"/>
    </row>
    <row r="215" ht="38" customHeight="1">
      <c r="A215" s="17">
        <f>IF(C215="","","A-"&amp;TEXT(ROW()-6,"0000"))</f>
        <v/>
      </c>
      <c r="B215" s="16" t="n"/>
      <c r="C215" s="16" t="n"/>
      <c r="D215" s="16" t="n"/>
      <c r="E215" s="16" t="n"/>
      <c r="F215" s="18" t="n"/>
      <c r="G215" s="16" t="n"/>
      <c r="H215" s="16" t="n"/>
      <c r="I215" s="18" t="n"/>
      <c r="J215" s="18" t="n"/>
      <c r="K215" s="16" t="n"/>
      <c r="L215" s="16" t="n"/>
      <c r="M215" s="16" t="n"/>
    </row>
    <row r="216" ht="38" customHeight="1">
      <c r="A216" s="17">
        <f>IF(C216="","","A-"&amp;TEXT(ROW()-6,"0000"))</f>
        <v/>
      </c>
      <c r="B216" s="16" t="n"/>
      <c r="C216" s="16" t="n"/>
      <c r="D216" s="16" t="n"/>
      <c r="E216" s="16" t="n"/>
      <c r="F216" s="18" t="n"/>
      <c r="G216" s="16" t="n"/>
      <c r="H216" s="16" t="n"/>
      <c r="I216" s="18" t="n"/>
      <c r="J216" s="18" t="n"/>
      <c r="K216" s="16" t="n"/>
      <c r="L216" s="16" t="n"/>
      <c r="M216" s="16" t="n"/>
    </row>
    <row r="217" ht="38" customHeight="1">
      <c r="A217" s="17">
        <f>IF(C217="","","A-"&amp;TEXT(ROW()-6,"0000"))</f>
        <v/>
      </c>
      <c r="B217" s="16" t="n"/>
      <c r="C217" s="16" t="n"/>
      <c r="D217" s="16" t="n"/>
      <c r="E217" s="16" t="n"/>
      <c r="F217" s="18" t="n"/>
      <c r="G217" s="16" t="n"/>
      <c r="H217" s="16" t="n"/>
      <c r="I217" s="18" t="n"/>
      <c r="J217" s="18" t="n"/>
      <c r="K217" s="16" t="n"/>
      <c r="L217" s="16" t="n"/>
      <c r="M217" s="16" t="n"/>
    </row>
    <row r="218" ht="38" customHeight="1">
      <c r="A218" s="17">
        <f>IF(C218="","","A-"&amp;TEXT(ROW()-6,"0000"))</f>
        <v/>
      </c>
      <c r="B218" s="16" t="n"/>
      <c r="C218" s="16" t="n"/>
      <c r="D218" s="16" t="n"/>
      <c r="E218" s="16" t="n"/>
      <c r="F218" s="18" t="n"/>
      <c r="G218" s="16" t="n"/>
      <c r="H218" s="16" t="n"/>
      <c r="I218" s="18" t="n"/>
      <c r="J218" s="18" t="n"/>
      <c r="K218" s="16" t="n"/>
      <c r="L218" s="16" t="n"/>
      <c r="M218" s="16" t="n"/>
    </row>
    <row r="219" ht="38" customHeight="1">
      <c r="A219" s="17">
        <f>IF(C219="","","A-"&amp;TEXT(ROW()-6,"0000"))</f>
        <v/>
      </c>
      <c r="B219" s="16" t="n"/>
      <c r="C219" s="16" t="n"/>
      <c r="D219" s="16" t="n"/>
      <c r="E219" s="16" t="n"/>
      <c r="F219" s="18" t="n"/>
      <c r="G219" s="16" t="n"/>
      <c r="H219" s="16" t="n"/>
      <c r="I219" s="18" t="n"/>
      <c r="J219" s="18" t="n"/>
      <c r="K219" s="16" t="n"/>
      <c r="L219" s="16" t="n"/>
      <c r="M219" s="16" t="n"/>
    </row>
    <row r="220" ht="38" customHeight="1">
      <c r="A220" s="17">
        <f>IF(C220="","","A-"&amp;TEXT(ROW()-6,"0000"))</f>
        <v/>
      </c>
      <c r="B220" s="16" t="n"/>
      <c r="C220" s="16" t="n"/>
      <c r="D220" s="16" t="n"/>
      <c r="E220" s="16" t="n"/>
      <c r="F220" s="18" t="n"/>
      <c r="G220" s="16" t="n"/>
      <c r="H220" s="16" t="n"/>
      <c r="I220" s="18" t="n"/>
      <c r="J220" s="18" t="n"/>
      <c r="K220" s="16" t="n"/>
      <c r="L220" s="16" t="n"/>
      <c r="M220" s="16" t="n"/>
    </row>
    <row r="221" ht="38" customHeight="1">
      <c r="A221" s="17">
        <f>IF(C221="","","A-"&amp;TEXT(ROW()-6,"0000"))</f>
        <v/>
      </c>
      <c r="B221" s="16" t="n"/>
      <c r="C221" s="16" t="n"/>
      <c r="D221" s="16" t="n"/>
      <c r="E221" s="16" t="n"/>
      <c r="F221" s="18" t="n"/>
      <c r="G221" s="16" t="n"/>
      <c r="H221" s="16" t="n"/>
      <c r="I221" s="18" t="n"/>
      <c r="J221" s="18" t="n"/>
      <c r="K221" s="16" t="n"/>
      <c r="L221" s="16" t="n"/>
      <c r="M221" s="16" t="n"/>
    </row>
    <row r="222" ht="38" customHeight="1">
      <c r="A222" s="17">
        <f>IF(C222="","","A-"&amp;TEXT(ROW()-6,"0000"))</f>
        <v/>
      </c>
      <c r="B222" s="16" t="n"/>
      <c r="C222" s="16" t="n"/>
      <c r="D222" s="16" t="n"/>
      <c r="E222" s="16" t="n"/>
      <c r="F222" s="18" t="n"/>
      <c r="G222" s="16" t="n"/>
      <c r="H222" s="16" t="n"/>
      <c r="I222" s="18" t="n"/>
      <c r="J222" s="18" t="n"/>
      <c r="K222" s="16" t="n"/>
      <c r="L222" s="16" t="n"/>
      <c r="M222" s="16" t="n"/>
    </row>
    <row r="223" ht="38" customHeight="1">
      <c r="A223" s="17">
        <f>IF(C223="","","A-"&amp;TEXT(ROW()-6,"0000"))</f>
        <v/>
      </c>
      <c r="B223" s="16" t="n"/>
      <c r="C223" s="16" t="n"/>
      <c r="D223" s="16" t="n"/>
      <c r="E223" s="16" t="n"/>
      <c r="F223" s="18" t="n"/>
      <c r="G223" s="16" t="n"/>
      <c r="H223" s="16" t="n"/>
      <c r="I223" s="18" t="n"/>
      <c r="J223" s="18" t="n"/>
      <c r="K223" s="16" t="n"/>
      <c r="L223" s="16" t="n"/>
      <c r="M223" s="16" t="n"/>
    </row>
    <row r="224" ht="38" customHeight="1">
      <c r="A224" s="17">
        <f>IF(C224="","","A-"&amp;TEXT(ROW()-6,"0000"))</f>
        <v/>
      </c>
      <c r="B224" s="16" t="n"/>
      <c r="C224" s="16" t="n"/>
      <c r="D224" s="16" t="n"/>
      <c r="E224" s="16" t="n"/>
      <c r="F224" s="18" t="n"/>
      <c r="G224" s="16" t="n"/>
      <c r="H224" s="16" t="n"/>
      <c r="I224" s="18" t="n"/>
      <c r="J224" s="18" t="n"/>
      <c r="K224" s="16" t="n"/>
      <c r="L224" s="16" t="n"/>
      <c r="M224" s="16" t="n"/>
    </row>
    <row r="225" ht="38" customHeight="1">
      <c r="A225" s="17">
        <f>IF(C225="","","A-"&amp;TEXT(ROW()-6,"0000"))</f>
        <v/>
      </c>
      <c r="B225" s="16" t="n"/>
      <c r="C225" s="16" t="n"/>
      <c r="D225" s="16" t="n"/>
      <c r="E225" s="16" t="n"/>
      <c r="F225" s="18" t="n"/>
      <c r="G225" s="16" t="n"/>
      <c r="H225" s="16" t="n"/>
      <c r="I225" s="18" t="n"/>
      <c r="J225" s="18" t="n"/>
      <c r="K225" s="16" t="n"/>
      <c r="L225" s="16" t="n"/>
      <c r="M225" s="16" t="n"/>
    </row>
    <row r="226" ht="38" customHeight="1">
      <c r="A226" s="17">
        <f>IF(C226="","","A-"&amp;TEXT(ROW()-6,"0000"))</f>
        <v/>
      </c>
      <c r="B226" s="16" t="n"/>
      <c r="C226" s="16" t="n"/>
      <c r="D226" s="16" t="n"/>
      <c r="E226" s="16" t="n"/>
      <c r="F226" s="18" t="n"/>
      <c r="G226" s="16" t="n"/>
      <c r="H226" s="16" t="n"/>
      <c r="I226" s="18" t="n"/>
      <c r="J226" s="18" t="n"/>
      <c r="K226" s="16" t="n"/>
      <c r="L226" s="16" t="n"/>
      <c r="M226" s="16" t="n"/>
    </row>
    <row r="227" ht="38" customHeight="1">
      <c r="A227" s="17">
        <f>IF(C227="","","A-"&amp;TEXT(ROW()-6,"0000"))</f>
        <v/>
      </c>
      <c r="B227" s="16" t="n"/>
      <c r="C227" s="16" t="n"/>
      <c r="D227" s="16" t="n"/>
      <c r="E227" s="16" t="n"/>
      <c r="F227" s="18" t="n"/>
      <c r="G227" s="16" t="n"/>
      <c r="H227" s="16" t="n"/>
      <c r="I227" s="18" t="n"/>
      <c r="J227" s="18" t="n"/>
      <c r="K227" s="16" t="n"/>
      <c r="L227" s="16" t="n"/>
      <c r="M227" s="16" t="n"/>
    </row>
    <row r="228" ht="38" customHeight="1">
      <c r="A228" s="17">
        <f>IF(C228="","","A-"&amp;TEXT(ROW()-6,"0000"))</f>
        <v/>
      </c>
      <c r="B228" s="16" t="n"/>
      <c r="C228" s="16" t="n"/>
      <c r="D228" s="16" t="n"/>
      <c r="E228" s="16" t="n"/>
      <c r="F228" s="18" t="n"/>
      <c r="G228" s="16" t="n"/>
      <c r="H228" s="16" t="n"/>
      <c r="I228" s="18" t="n"/>
      <c r="J228" s="18" t="n"/>
      <c r="K228" s="16" t="n"/>
      <c r="L228" s="16" t="n"/>
      <c r="M228" s="16" t="n"/>
    </row>
    <row r="229" ht="38" customHeight="1">
      <c r="A229" s="17">
        <f>IF(C229="","","A-"&amp;TEXT(ROW()-6,"0000"))</f>
        <v/>
      </c>
      <c r="B229" s="16" t="n"/>
      <c r="C229" s="16" t="n"/>
      <c r="D229" s="16" t="n"/>
      <c r="E229" s="16" t="n"/>
      <c r="F229" s="18" t="n"/>
      <c r="G229" s="16" t="n"/>
      <c r="H229" s="16" t="n"/>
      <c r="I229" s="18" t="n"/>
      <c r="J229" s="18" t="n"/>
      <c r="K229" s="16" t="n"/>
      <c r="L229" s="16" t="n"/>
      <c r="M229" s="16" t="n"/>
    </row>
    <row r="230" ht="38" customHeight="1">
      <c r="A230" s="17">
        <f>IF(C230="","","A-"&amp;TEXT(ROW()-6,"0000"))</f>
        <v/>
      </c>
      <c r="B230" s="16" t="n"/>
      <c r="C230" s="16" t="n"/>
      <c r="D230" s="16" t="n"/>
      <c r="E230" s="16" t="n"/>
      <c r="F230" s="18" t="n"/>
      <c r="G230" s="16" t="n"/>
      <c r="H230" s="16" t="n"/>
      <c r="I230" s="18" t="n"/>
      <c r="J230" s="18" t="n"/>
      <c r="K230" s="16" t="n"/>
      <c r="L230" s="16" t="n"/>
      <c r="M230" s="16" t="n"/>
    </row>
    <row r="231" ht="38" customHeight="1">
      <c r="A231" s="17">
        <f>IF(C231="","","A-"&amp;TEXT(ROW()-6,"0000"))</f>
        <v/>
      </c>
      <c r="B231" s="16" t="n"/>
      <c r="C231" s="16" t="n"/>
      <c r="D231" s="16" t="n"/>
      <c r="E231" s="16" t="n"/>
      <c r="F231" s="18" t="n"/>
      <c r="G231" s="16" t="n"/>
      <c r="H231" s="16" t="n"/>
      <c r="I231" s="18" t="n"/>
      <c r="J231" s="18" t="n"/>
      <c r="K231" s="16" t="n"/>
      <c r="L231" s="16" t="n"/>
      <c r="M231" s="16" t="n"/>
    </row>
    <row r="232" ht="38" customHeight="1">
      <c r="A232" s="17">
        <f>IF(C232="","","A-"&amp;TEXT(ROW()-6,"0000"))</f>
        <v/>
      </c>
      <c r="B232" s="16" t="n"/>
      <c r="C232" s="16" t="n"/>
      <c r="D232" s="16" t="n"/>
      <c r="E232" s="16" t="n"/>
      <c r="F232" s="18" t="n"/>
      <c r="G232" s="16" t="n"/>
      <c r="H232" s="16" t="n"/>
      <c r="I232" s="18" t="n"/>
      <c r="J232" s="18" t="n"/>
      <c r="K232" s="16" t="n"/>
      <c r="L232" s="16" t="n"/>
      <c r="M232" s="16" t="n"/>
    </row>
    <row r="233" ht="38" customHeight="1">
      <c r="A233" s="17">
        <f>IF(C233="","","A-"&amp;TEXT(ROW()-6,"0000"))</f>
        <v/>
      </c>
      <c r="B233" s="16" t="n"/>
      <c r="C233" s="16" t="n"/>
      <c r="D233" s="16" t="n"/>
      <c r="E233" s="16" t="n"/>
      <c r="F233" s="18" t="n"/>
      <c r="G233" s="16" t="n"/>
      <c r="H233" s="16" t="n"/>
      <c r="I233" s="18" t="n"/>
      <c r="J233" s="18" t="n"/>
      <c r="K233" s="16" t="n"/>
      <c r="L233" s="16" t="n"/>
      <c r="M233" s="16" t="n"/>
    </row>
    <row r="234" ht="38" customHeight="1">
      <c r="A234" s="17">
        <f>IF(C234="","","A-"&amp;TEXT(ROW()-6,"0000"))</f>
        <v/>
      </c>
      <c r="B234" s="16" t="n"/>
      <c r="C234" s="16" t="n"/>
      <c r="D234" s="16" t="n"/>
      <c r="E234" s="16" t="n"/>
      <c r="F234" s="18" t="n"/>
      <c r="G234" s="16" t="n"/>
      <c r="H234" s="16" t="n"/>
      <c r="I234" s="18" t="n"/>
      <c r="J234" s="18" t="n"/>
      <c r="K234" s="16" t="n"/>
      <c r="L234" s="16" t="n"/>
      <c r="M234" s="16" t="n"/>
    </row>
    <row r="235" ht="38" customHeight="1">
      <c r="A235" s="17">
        <f>IF(C235="","","A-"&amp;TEXT(ROW()-6,"0000"))</f>
        <v/>
      </c>
      <c r="B235" s="16" t="n"/>
      <c r="C235" s="16" t="n"/>
      <c r="D235" s="16" t="n"/>
      <c r="E235" s="16" t="n"/>
      <c r="F235" s="18" t="n"/>
      <c r="G235" s="16" t="n"/>
      <c r="H235" s="16" t="n"/>
      <c r="I235" s="18" t="n"/>
      <c r="J235" s="18" t="n"/>
      <c r="K235" s="16" t="n"/>
      <c r="L235" s="16" t="n"/>
      <c r="M235" s="16" t="n"/>
    </row>
    <row r="236" ht="38" customHeight="1">
      <c r="A236" s="17">
        <f>IF(C236="","","A-"&amp;TEXT(ROW()-6,"0000"))</f>
        <v/>
      </c>
      <c r="B236" s="16" t="n"/>
      <c r="C236" s="16" t="n"/>
      <c r="D236" s="16" t="n"/>
      <c r="E236" s="16" t="n"/>
      <c r="F236" s="18" t="n"/>
      <c r="G236" s="16" t="n"/>
      <c r="H236" s="16" t="n"/>
      <c r="I236" s="18" t="n"/>
      <c r="J236" s="18" t="n"/>
      <c r="K236" s="16" t="n"/>
      <c r="L236" s="16" t="n"/>
      <c r="M236" s="16" t="n"/>
    </row>
    <row r="237" ht="38" customHeight="1">
      <c r="A237" s="17">
        <f>IF(C237="","","A-"&amp;TEXT(ROW()-6,"0000"))</f>
        <v/>
      </c>
      <c r="B237" s="16" t="n"/>
      <c r="C237" s="16" t="n"/>
      <c r="D237" s="16" t="n"/>
      <c r="E237" s="16" t="n"/>
      <c r="F237" s="18" t="n"/>
      <c r="G237" s="16" t="n"/>
      <c r="H237" s="16" t="n"/>
      <c r="I237" s="18" t="n"/>
      <c r="J237" s="18" t="n"/>
      <c r="K237" s="16" t="n"/>
      <c r="L237" s="16" t="n"/>
      <c r="M237" s="16" t="n"/>
    </row>
    <row r="238" ht="38" customHeight="1">
      <c r="A238" s="17">
        <f>IF(C238="","","A-"&amp;TEXT(ROW()-6,"0000"))</f>
        <v/>
      </c>
      <c r="B238" s="16" t="n"/>
      <c r="C238" s="16" t="n"/>
      <c r="D238" s="16" t="n"/>
      <c r="E238" s="16" t="n"/>
      <c r="F238" s="18" t="n"/>
      <c r="G238" s="16" t="n"/>
      <c r="H238" s="16" t="n"/>
      <c r="I238" s="18" t="n"/>
      <c r="J238" s="18" t="n"/>
      <c r="K238" s="16" t="n"/>
      <c r="L238" s="16" t="n"/>
      <c r="M238" s="16" t="n"/>
    </row>
    <row r="239" ht="38" customHeight="1">
      <c r="A239" s="17">
        <f>IF(C239="","","A-"&amp;TEXT(ROW()-6,"0000"))</f>
        <v/>
      </c>
      <c r="B239" s="16" t="n"/>
      <c r="C239" s="16" t="n"/>
      <c r="D239" s="16" t="n"/>
      <c r="E239" s="16" t="n"/>
      <c r="F239" s="18" t="n"/>
      <c r="G239" s="16" t="n"/>
      <c r="H239" s="16" t="n"/>
      <c r="I239" s="18" t="n"/>
      <c r="J239" s="18" t="n"/>
      <c r="K239" s="16" t="n"/>
      <c r="L239" s="16" t="n"/>
      <c r="M239" s="16" t="n"/>
    </row>
    <row r="240" ht="38" customHeight="1">
      <c r="A240" s="17">
        <f>IF(C240="","","A-"&amp;TEXT(ROW()-6,"0000"))</f>
        <v/>
      </c>
      <c r="B240" s="16" t="n"/>
      <c r="C240" s="16" t="n"/>
      <c r="D240" s="16" t="n"/>
      <c r="E240" s="16" t="n"/>
      <c r="F240" s="18" t="n"/>
      <c r="G240" s="16" t="n"/>
      <c r="H240" s="16" t="n"/>
      <c r="I240" s="18" t="n"/>
      <c r="J240" s="18" t="n"/>
      <c r="K240" s="16" t="n"/>
      <c r="L240" s="16" t="n"/>
      <c r="M240" s="16" t="n"/>
    </row>
    <row r="241" ht="38" customHeight="1">
      <c r="A241" s="17">
        <f>IF(C241="","","A-"&amp;TEXT(ROW()-6,"0000"))</f>
        <v/>
      </c>
      <c r="B241" s="16" t="n"/>
      <c r="C241" s="16" t="n"/>
      <c r="D241" s="16" t="n"/>
      <c r="E241" s="16" t="n"/>
      <c r="F241" s="18" t="n"/>
      <c r="G241" s="16" t="n"/>
      <c r="H241" s="16" t="n"/>
      <c r="I241" s="18" t="n"/>
      <c r="J241" s="18" t="n"/>
      <c r="K241" s="16" t="n"/>
      <c r="L241" s="16" t="n"/>
      <c r="M241" s="16" t="n"/>
    </row>
    <row r="242" ht="38" customHeight="1">
      <c r="A242" s="17">
        <f>IF(C242="","","A-"&amp;TEXT(ROW()-6,"0000"))</f>
        <v/>
      </c>
      <c r="B242" s="16" t="n"/>
      <c r="C242" s="16" t="n"/>
      <c r="D242" s="16" t="n"/>
      <c r="E242" s="16" t="n"/>
      <c r="F242" s="18" t="n"/>
      <c r="G242" s="16" t="n"/>
      <c r="H242" s="16" t="n"/>
      <c r="I242" s="18" t="n"/>
      <c r="J242" s="18" t="n"/>
      <c r="K242" s="16" t="n"/>
      <c r="L242" s="16" t="n"/>
      <c r="M242" s="16" t="n"/>
    </row>
    <row r="243" ht="38" customHeight="1">
      <c r="A243" s="17">
        <f>IF(C243="","","A-"&amp;TEXT(ROW()-6,"0000"))</f>
        <v/>
      </c>
      <c r="B243" s="16" t="n"/>
      <c r="C243" s="16" t="n"/>
      <c r="D243" s="16" t="n"/>
      <c r="E243" s="16" t="n"/>
      <c r="F243" s="18" t="n"/>
      <c r="G243" s="16" t="n"/>
      <c r="H243" s="16" t="n"/>
      <c r="I243" s="18" t="n"/>
      <c r="J243" s="18" t="n"/>
      <c r="K243" s="16" t="n"/>
      <c r="L243" s="16" t="n"/>
      <c r="M243" s="16" t="n"/>
    </row>
    <row r="244" ht="38" customHeight="1">
      <c r="A244" s="17">
        <f>IF(C244="","","A-"&amp;TEXT(ROW()-6,"0000"))</f>
        <v/>
      </c>
      <c r="B244" s="16" t="n"/>
      <c r="C244" s="16" t="n"/>
      <c r="D244" s="16" t="n"/>
      <c r="E244" s="16" t="n"/>
      <c r="F244" s="18" t="n"/>
      <c r="G244" s="16" t="n"/>
      <c r="H244" s="16" t="n"/>
      <c r="I244" s="18" t="n"/>
      <c r="J244" s="18" t="n"/>
      <c r="K244" s="16" t="n"/>
      <c r="L244" s="16" t="n"/>
      <c r="M244" s="16" t="n"/>
    </row>
    <row r="245" ht="38" customHeight="1">
      <c r="A245" s="17">
        <f>IF(C245="","","A-"&amp;TEXT(ROW()-6,"0000"))</f>
        <v/>
      </c>
      <c r="B245" s="16" t="n"/>
      <c r="C245" s="16" t="n"/>
      <c r="D245" s="16" t="n"/>
      <c r="E245" s="16" t="n"/>
      <c r="F245" s="18" t="n"/>
      <c r="G245" s="16" t="n"/>
      <c r="H245" s="16" t="n"/>
      <c r="I245" s="18" t="n"/>
      <c r="J245" s="18" t="n"/>
      <c r="K245" s="16" t="n"/>
      <c r="L245" s="16" t="n"/>
      <c r="M245" s="16" t="n"/>
    </row>
    <row r="246" ht="38" customHeight="1">
      <c r="A246" s="17">
        <f>IF(C246="","","A-"&amp;TEXT(ROW()-6,"0000"))</f>
        <v/>
      </c>
      <c r="B246" s="16" t="n"/>
      <c r="C246" s="16" t="n"/>
      <c r="D246" s="16" t="n"/>
      <c r="E246" s="16" t="n"/>
      <c r="F246" s="18" t="n"/>
      <c r="G246" s="16" t="n"/>
      <c r="H246" s="16" t="n"/>
      <c r="I246" s="18" t="n"/>
      <c r="J246" s="18" t="n"/>
      <c r="K246" s="16" t="n"/>
      <c r="L246" s="16" t="n"/>
      <c r="M246" s="16" t="n"/>
    </row>
    <row r="247" ht="38" customHeight="1">
      <c r="A247" s="17">
        <f>IF(C247="","","A-"&amp;TEXT(ROW()-6,"0000"))</f>
        <v/>
      </c>
      <c r="B247" s="16" t="n"/>
      <c r="C247" s="16" t="n"/>
      <c r="D247" s="16" t="n"/>
      <c r="E247" s="16" t="n"/>
      <c r="F247" s="18" t="n"/>
      <c r="G247" s="16" t="n"/>
      <c r="H247" s="16" t="n"/>
      <c r="I247" s="18" t="n"/>
      <c r="J247" s="18" t="n"/>
      <c r="K247" s="16" t="n"/>
      <c r="L247" s="16" t="n"/>
      <c r="M247" s="16" t="n"/>
    </row>
    <row r="248" ht="38" customHeight="1">
      <c r="A248" s="17">
        <f>IF(C248="","","A-"&amp;TEXT(ROW()-6,"0000"))</f>
        <v/>
      </c>
      <c r="B248" s="16" t="n"/>
      <c r="C248" s="16" t="n"/>
      <c r="D248" s="16" t="n"/>
      <c r="E248" s="16" t="n"/>
      <c r="F248" s="18" t="n"/>
      <c r="G248" s="16" t="n"/>
      <c r="H248" s="16" t="n"/>
      <c r="I248" s="18" t="n"/>
      <c r="J248" s="18" t="n"/>
      <c r="K248" s="16" t="n"/>
      <c r="L248" s="16" t="n"/>
      <c r="M248" s="16" t="n"/>
    </row>
    <row r="249" ht="38" customHeight="1">
      <c r="A249" s="17">
        <f>IF(C249="","","A-"&amp;TEXT(ROW()-6,"0000"))</f>
        <v/>
      </c>
      <c r="B249" s="16" t="n"/>
      <c r="C249" s="16" t="n"/>
      <c r="D249" s="16" t="n"/>
      <c r="E249" s="16" t="n"/>
      <c r="F249" s="18" t="n"/>
      <c r="G249" s="16" t="n"/>
      <c r="H249" s="16" t="n"/>
      <c r="I249" s="18" t="n"/>
      <c r="J249" s="18" t="n"/>
      <c r="K249" s="16" t="n"/>
      <c r="L249" s="16" t="n"/>
      <c r="M249" s="16" t="n"/>
    </row>
    <row r="250" ht="38" customHeight="1">
      <c r="A250" s="17">
        <f>IF(C250="","","A-"&amp;TEXT(ROW()-6,"0000"))</f>
        <v/>
      </c>
      <c r="B250" s="16" t="n"/>
      <c r="C250" s="16" t="n"/>
      <c r="D250" s="16" t="n"/>
      <c r="E250" s="16" t="n"/>
      <c r="F250" s="18" t="n"/>
      <c r="G250" s="16" t="n"/>
      <c r="H250" s="16" t="n"/>
      <c r="I250" s="18" t="n"/>
      <c r="J250" s="18" t="n"/>
      <c r="K250" s="16" t="n"/>
      <c r="L250" s="16" t="n"/>
      <c r="M250" s="16" t="n"/>
    </row>
    <row r="251" ht="38" customHeight="1">
      <c r="A251" s="17">
        <f>IF(C251="","","A-"&amp;TEXT(ROW()-6,"0000"))</f>
        <v/>
      </c>
      <c r="B251" s="16" t="n"/>
      <c r="C251" s="16" t="n"/>
      <c r="D251" s="16" t="n"/>
      <c r="E251" s="16" t="n"/>
      <c r="F251" s="18" t="n"/>
      <c r="G251" s="16" t="n"/>
      <c r="H251" s="16" t="n"/>
      <c r="I251" s="18" t="n"/>
      <c r="J251" s="18" t="n"/>
      <c r="K251" s="16" t="n"/>
      <c r="L251" s="16" t="n"/>
      <c r="M251" s="16" t="n"/>
    </row>
    <row r="252" ht="38" customHeight="1">
      <c r="A252" s="17">
        <f>IF(C252="","","A-"&amp;TEXT(ROW()-6,"0000"))</f>
        <v/>
      </c>
      <c r="B252" s="16" t="n"/>
      <c r="C252" s="16" t="n"/>
      <c r="D252" s="16" t="n"/>
      <c r="E252" s="16" t="n"/>
      <c r="F252" s="18" t="n"/>
      <c r="G252" s="16" t="n"/>
      <c r="H252" s="16" t="n"/>
      <c r="I252" s="18" t="n"/>
      <c r="J252" s="18" t="n"/>
      <c r="K252" s="16" t="n"/>
      <c r="L252" s="16" t="n"/>
      <c r="M252" s="16" t="n"/>
    </row>
    <row r="253" ht="38" customHeight="1">
      <c r="A253" s="17">
        <f>IF(C253="","","A-"&amp;TEXT(ROW()-6,"0000"))</f>
        <v/>
      </c>
      <c r="B253" s="16" t="n"/>
      <c r="C253" s="16" t="n"/>
      <c r="D253" s="16" t="n"/>
      <c r="E253" s="16" t="n"/>
      <c r="F253" s="18" t="n"/>
      <c r="G253" s="16" t="n"/>
      <c r="H253" s="16" t="n"/>
      <c r="I253" s="18" t="n"/>
      <c r="J253" s="18" t="n"/>
      <c r="K253" s="16" t="n"/>
      <c r="L253" s="16" t="n"/>
      <c r="M253" s="16" t="n"/>
    </row>
    <row r="254" ht="38" customHeight="1">
      <c r="A254" s="17">
        <f>IF(C254="","","A-"&amp;TEXT(ROW()-6,"0000"))</f>
        <v/>
      </c>
      <c r="B254" s="16" t="n"/>
      <c r="C254" s="16" t="n"/>
      <c r="D254" s="16" t="n"/>
      <c r="E254" s="16" t="n"/>
      <c r="F254" s="18" t="n"/>
      <c r="G254" s="16" t="n"/>
      <c r="H254" s="16" t="n"/>
      <c r="I254" s="18" t="n"/>
      <c r="J254" s="18" t="n"/>
      <c r="K254" s="16" t="n"/>
      <c r="L254" s="16" t="n"/>
      <c r="M254" s="16" t="n"/>
    </row>
    <row r="255" ht="38" customHeight="1">
      <c r="A255" s="17">
        <f>IF(C255="","","A-"&amp;TEXT(ROW()-6,"0000"))</f>
        <v/>
      </c>
      <c r="B255" s="16" t="n"/>
      <c r="C255" s="16" t="n"/>
      <c r="D255" s="16" t="n"/>
      <c r="E255" s="16" t="n"/>
      <c r="F255" s="18" t="n"/>
      <c r="G255" s="16" t="n"/>
      <c r="H255" s="16" t="n"/>
      <c r="I255" s="18" t="n"/>
      <c r="J255" s="18" t="n"/>
      <c r="K255" s="16" t="n"/>
      <c r="L255" s="16" t="n"/>
      <c r="M255" s="16" t="n"/>
    </row>
    <row r="256" ht="38" customHeight="1">
      <c r="A256" s="17">
        <f>IF(C256="","","A-"&amp;TEXT(ROW()-6,"0000"))</f>
        <v/>
      </c>
      <c r="B256" s="16" t="n"/>
      <c r="C256" s="16" t="n"/>
      <c r="D256" s="16" t="n"/>
      <c r="E256" s="16" t="n"/>
      <c r="F256" s="18" t="n"/>
      <c r="G256" s="16" t="n"/>
      <c r="H256" s="16" t="n"/>
      <c r="I256" s="18" t="n"/>
      <c r="J256" s="18" t="n"/>
      <c r="K256" s="16" t="n"/>
      <c r="L256" s="16" t="n"/>
      <c r="M256" s="16" t="n"/>
    </row>
    <row r="257" ht="38" customHeight="1">
      <c r="A257" s="17">
        <f>IF(C257="","","A-"&amp;TEXT(ROW()-6,"0000"))</f>
        <v/>
      </c>
      <c r="B257" s="16" t="n"/>
      <c r="C257" s="16" t="n"/>
      <c r="D257" s="16" t="n"/>
      <c r="E257" s="16" t="n"/>
      <c r="F257" s="18" t="n"/>
      <c r="G257" s="16" t="n"/>
      <c r="H257" s="16" t="n"/>
      <c r="I257" s="18" t="n"/>
      <c r="J257" s="18" t="n"/>
      <c r="K257" s="16" t="n"/>
      <c r="L257" s="16" t="n"/>
      <c r="M257" s="16" t="n"/>
    </row>
    <row r="258" ht="38" customHeight="1">
      <c r="A258" s="17">
        <f>IF(C258="","","A-"&amp;TEXT(ROW()-6,"0000"))</f>
        <v/>
      </c>
      <c r="B258" s="16" t="n"/>
      <c r="C258" s="16" t="n"/>
      <c r="D258" s="16" t="n"/>
      <c r="E258" s="16" t="n"/>
      <c r="F258" s="18" t="n"/>
      <c r="G258" s="16" t="n"/>
      <c r="H258" s="16" t="n"/>
      <c r="I258" s="18" t="n"/>
      <c r="J258" s="18" t="n"/>
      <c r="K258" s="16" t="n"/>
      <c r="L258" s="16" t="n"/>
      <c r="M258" s="16" t="n"/>
    </row>
    <row r="259" ht="38" customHeight="1">
      <c r="A259" s="17">
        <f>IF(C259="","","A-"&amp;TEXT(ROW()-6,"0000"))</f>
        <v/>
      </c>
      <c r="B259" s="16" t="n"/>
      <c r="C259" s="16" t="n"/>
      <c r="D259" s="16" t="n"/>
      <c r="E259" s="16" t="n"/>
      <c r="F259" s="18" t="n"/>
      <c r="G259" s="16" t="n"/>
      <c r="H259" s="16" t="n"/>
      <c r="I259" s="18" t="n"/>
      <c r="J259" s="18" t="n"/>
      <c r="K259" s="16" t="n"/>
      <c r="L259" s="16" t="n"/>
      <c r="M259" s="16" t="n"/>
    </row>
    <row r="260" ht="38" customHeight="1">
      <c r="A260" s="17">
        <f>IF(C260="","","A-"&amp;TEXT(ROW()-6,"0000"))</f>
        <v/>
      </c>
      <c r="B260" s="16" t="n"/>
      <c r="C260" s="16" t="n"/>
      <c r="D260" s="16" t="n"/>
      <c r="E260" s="16" t="n"/>
      <c r="F260" s="18" t="n"/>
      <c r="G260" s="16" t="n"/>
      <c r="H260" s="16" t="n"/>
      <c r="I260" s="18" t="n"/>
      <c r="J260" s="18" t="n"/>
      <c r="K260" s="16" t="n"/>
      <c r="L260" s="16" t="n"/>
      <c r="M260" s="16" t="n"/>
    </row>
    <row r="261" ht="38" customHeight="1">
      <c r="A261" s="17">
        <f>IF(C261="","","A-"&amp;TEXT(ROW()-6,"0000"))</f>
        <v/>
      </c>
      <c r="B261" s="16" t="n"/>
      <c r="C261" s="16" t="n"/>
      <c r="D261" s="16" t="n"/>
      <c r="E261" s="16" t="n"/>
      <c r="F261" s="18" t="n"/>
      <c r="G261" s="16" t="n"/>
      <c r="H261" s="16" t="n"/>
      <c r="I261" s="18" t="n"/>
      <c r="J261" s="18" t="n"/>
      <c r="K261" s="16" t="n"/>
      <c r="L261" s="16" t="n"/>
      <c r="M261" s="16" t="n"/>
    </row>
    <row r="262" ht="38" customHeight="1">
      <c r="A262" s="17">
        <f>IF(C262="","","A-"&amp;TEXT(ROW()-6,"0000"))</f>
        <v/>
      </c>
      <c r="B262" s="16" t="n"/>
      <c r="C262" s="16" t="n"/>
      <c r="D262" s="16" t="n"/>
      <c r="E262" s="16" t="n"/>
      <c r="F262" s="18" t="n"/>
      <c r="G262" s="16" t="n"/>
      <c r="H262" s="16" t="n"/>
      <c r="I262" s="18" t="n"/>
      <c r="J262" s="18" t="n"/>
      <c r="K262" s="16" t="n"/>
      <c r="L262" s="16" t="n"/>
      <c r="M262" s="16" t="n"/>
    </row>
    <row r="263" ht="38" customHeight="1">
      <c r="A263" s="17">
        <f>IF(C263="","","A-"&amp;TEXT(ROW()-6,"0000"))</f>
        <v/>
      </c>
      <c r="B263" s="16" t="n"/>
      <c r="C263" s="16" t="n"/>
      <c r="D263" s="16" t="n"/>
      <c r="E263" s="16" t="n"/>
      <c r="F263" s="18" t="n"/>
      <c r="G263" s="16" t="n"/>
      <c r="H263" s="16" t="n"/>
      <c r="I263" s="18" t="n"/>
      <c r="J263" s="18" t="n"/>
      <c r="K263" s="16" t="n"/>
      <c r="L263" s="16" t="n"/>
      <c r="M263" s="16" t="n"/>
    </row>
    <row r="264" ht="38" customHeight="1">
      <c r="A264" s="17">
        <f>IF(C264="","","A-"&amp;TEXT(ROW()-6,"0000"))</f>
        <v/>
      </c>
      <c r="B264" s="16" t="n"/>
      <c r="C264" s="16" t="n"/>
      <c r="D264" s="16" t="n"/>
      <c r="E264" s="16" t="n"/>
      <c r="F264" s="18" t="n"/>
      <c r="G264" s="16" t="n"/>
      <c r="H264" s="16" t="n"/>
      <c r="I264" s="18" t="n"/>
      <c r="J264" s="18" t="n"/>
      <c r="K264" s="16" t="n"/>
      <c r="L264" s="16" t="n"/>
      <c r="M264" s="16" t="n"/>
    </row>
    <row r="265" ht="38" customHeight="1">
      <c r="A265" s="17">
        <f>IF(C265="","","A-"&amp;TEXT(ROW()-6,"0000"))</f>
        <v/>
      </c>
      <c r="B265" s="16" t="n"/>
      <c r="C265" s="16" t="n"/>
      <c r="D265" s="16" t="n"/>
      <c r="E265" s="16" t="n"/>
      <c r="F265" s="18" t="n"/>
      <c r="G265" s="16" t="n"/>
      <c r="H265" s="16" t="n"/>
      <c r="I265" s="18" t="n"/>
      <c r="J265" s="18" t="n"/>
      <c r="K265" s="16" t="n"/>
      <c r="L265" s="16" t="n"/>
      <c r="M265" s="16" t="n"/>
    </row>
    <row r="266" ht="38" customHeight="1">
      <c r="A266" s="17">
        <f>IF(C266="","","A-"&amp;TEXT(ROW()-6,"0000"))</f>
        <v/>
      </c>
      <c r="B266" s="16" t="n"/>
      <c r="C266" s="16" t="n"/>
      <c r="D266" s="16" t="n"/>
      <c r="E266" s="16" t="n"/>
      <c r="F266" s="18" t="n"/>
      <c r="G266" s="16" t="n"/>
      <c r="H266" s="16" t="n"/>
      <c r="I266" s="18" t="n"/>
      <c r="J266" s="18" t="n"/>
      <c r="K266" s="16" t="n"/>
      <c r="L266" s="16" t="n"/>
      <c r="M266" s="16" t="n"/>
    </row>
    <row r="267" ht="38" customHeight="1">
      <c r="A267" s="17">
        <f>IF(C267="","","A-"&amp;TEXT(ROW()-6,"0000"))</f>
        <v/>
      </c>
      <c r="B267" s="16" t="n"/>
      <c r="C267" s="16" t="n"/>
      <c r="D267" s="16" t="n"/>
      <c r="E267" s="16" t="n"/>
      <c r="F267" s="18" t="n"/>
      <c r="G267" s="16" t="n"/>
      <c r="H267" s="16" t="n"/>
      <c r="I267" s="18" t="n"/>
      <c r="J267" s="18" t="n"/>
      <c r="K267" s="16" t="n"/>
      <c r="L267" s="16" t="n"/>
      <c r="M267" s="16" t="n"/>
    </row>
    <row r="268" ht="38" customHeight="1">
      <c r="A268" s="17">
        <f>IF(C268="","","A-"&amp;TEXT(ROW()-6,"0000"))</f>
        <v/>
      </c>
      <c r="B268" s="16" t="n"/>
      <c r="C268" s="16" t="n"/>
      <c r="D268" s="16" t="n"/>
      <c r="E268" s="16" t="n"/>
      <c r="F268" s="18" t="n"/>
      <c r="G268" s="16" t="n"/>
      <c r="H268" s="16" t="n"/>
      <c r="I268" s="18" t="n"/>
      <c r="J268" s="18" t="n"/>
      <c r="K268" s="16" t="n"/>
      <c r="L268" s="16" t="n"/>
      <c r="M268" s="16" t="n"/>
    </row>
    <row r="269" ht="38" customHeight="1">
      <c r="A269" s="17">
        <f>IF(C269="","","A-"&amp;TEXT(ROW()-6,"0000"))</f>
        <v/>
      </c>
      <c r="B269" s="16" t="n"/>
      <c r="C269" s="16" t="n"/>
      <c r="D269" s="16" t="n"/>
      <c r="E269" s="16" t="n"/>
      <c r="F269" s="18" t="n"/>
      <c r="G269" s="16" t="n"/>
      <c r="H269" s="16" t="n"/>
      <c r="I269" s="18" t="n"/>
      <c r="J269" s="18" t="n"/>
      <c r="K269" s="16" t="n"/>
      <c r="L269" s="16" t="n"/>
      <c r="M269" s="16" t="n"/>
    </row>
    <row r="270" ht="38" customHeight="1">
      <c r="A270" s="17">
        <f>IF(C270="","","A-"&amp;TEXT(ROW()-6,"0000"))</f>
        <v/>
      </c>
      <c r="B270" s="16" t="n"/>
      <c r="C270" s="16" t="n"/>
      <c r="D270" s="16" t="n"/>
      <c r="E270" s="16" t="n"/>
      <c r="F270" s="18" t="n"/>
      <c r="G270" s="16" t="n"/>
      <c r="H270" s="16" t="n"/>
      <c r="I270" s="18" t="n"/>
      <c r="J270" s="18" t="n"/>
      <c r="K270" s="16" t="n"/>
      <c r="L270" s="16" t="n"/>
      <c r="M270" s="16" t="n"/>
    </row>
    <row r="271" ht="38" customHeight="1">
      <c r="A271" s="17">
        <f>IF(C271="","","A-"&amp;TEXT(ROW()-6,"0000"))</f>
        <v/>
      </c>
      <c r="B271" s="16" t="n"/>
      <c r="C271" s="16" t="n"/>
      <c r="D271" s="16" t="n"/>
      <c r="E271" s="16" t="n"/>
      <c r="F271" s="18" t="n"/>
      <c r="G271" s="16" t="n"/>
      <c r="H271" s="16" t="n"/>
      <c r="I271" s="18" t="n"/>
      <c r="J271" s="18" t="n"/>
      <c r="K271" s="16" t="n"/>
      <c r="L271" s="16" t="n"/>
      <c r="M271" s="16" t="n"/>
    </row>
    <row r="272" ht="38" customHeight="1">
      <c r="A272" s="17">
        <f>IF(C272="","","A-"&amp;TEXT(ROW()-6,"0000"))</f>
        <v/>
      </c>
      <c r="B272" s="16" t="n"/>
      <c r="C272" s="16" t="n"/>
      <c r="D272" s="16" t="n"/>
      <c r="E272" s="16" t="n"/>
      <c r="F272" s="18" t="n"/>
      <c r="G272" s="16" t="n"/>
      <c r="H272" s="16" t="n"/>
      <c r="I272" s="18" t="n"/>
      <c r="J272" s="18" t="n"/>
      <c r="K272" s="16" t="n"/>
      <c r="L272" s="16" t="n"/>
      <c r="M272" s="16" t="n"/>
    </row>
    <row r="273" ht="38" customHeight="1">
      <c r="A273" s="17">
        <f>IF(C273="","","A-"&amp;TEXT(ROW()-6,"0000"))</f>
        <v/>
      </c>
      <c r="B273" s="16" t="n"/>
      <c r="C273" s="16" t="n"/>
      <c r="D273" s="16" t="n"/>
      <c r="E273" s="16" t="n"/>
      <c r="F273" s="18" t="n"/>
      <c r="G273" s="16" t="n"/>
      <c r="H273" s="16" t="n"/>
      <c r="I273" s="18" t="n"/>
      <c r="J273" s="18" t="n"/>
      <c r="K273" s="16" t="n"/>
      <c r="L273" s="16" t="n"/>
      <c r="M273" s="16" t="n"/>
    </row>
    <row r="274" ht="38" customHeight="1">
      <c r="A274" s="17">
        <f>IF(C274="","","A-"&amp;TEXT(ROW()-6,"0000"))</f>
        <v/>
      </c>
      <c r="B274" s="16" t="n"/>
      <c r="C274" s="16" t="n"/>
      <c r="D274" s="16" t="n"/>
      <c r="E274" s="16" t="n"/>
      <c r="F274" s="18" t="n"/>
      <c r="G274" s="16" t="n"/>
      <c r="H274" s="16" t="n"/>
      <c r="I274" s="18" t="n"/>
      <c r="J274" s="18" t="n"/>
      <c r="K274" s="16" t="n"/>
      <c r="L274" s="16" t="n"/>
      <c r="M274" s="16" t="n"/>
    </row>
    <row r="275" ht="38" customHeight="1">
      <c r="A275" s="17">
        <f>IF(C275="","","A-"&amp;TEXT(ROW()-6,"0000"))</f>
        <v/>
      </c>
      <c r="B275" s="16" t="n"/>
      <c r="C275" s="16" t="n"/>
      <c r="D275" s="16" t="n"/>
      <c r="E275" s="16" t="n"/>
      <c r="F275" s="18" t="n"/>
      <c r="G275" s="16" t="n"/>
      <c r="H275" s="16" t="n"/>
      <c r="I275" s="18" t="n"/>
      <c r="J275" s="18" t="n"/>
      <c r="K275" s="16" t="n"/>
      <c r="L275" s="16" t="n"/>
      <c r="M275" s="16" t="n"/>
    </row>
    <row r="276" ht="38" customHeight="1">
      <c r="A276" s="17">
        <f>IF(C276="","","A-"&amp;TEXT(ROW()-6,"0000"))</f>
        <v/>
      </c>
      <c r="B276" s="16" t="n"/>
      <c r="C276" s="16" t="n"/>
      <c r="D276" s="16" t="n"/>
      <c r="E276" s="16" t="n"/>
      <c r="F276" s="18" t="n"/>
      <c r="G276" s="16" t="n"/>
      <c r="H276" s="16" t="n"/>
      <c r="I276" s="18" t="n"/>
      <c r="J276" s="18" t="n"/>
      <c r="K276" s="16" t="n"/>
      <c r="L276" s="16" t="n"/>
      <c r="M276" s="16" t="n"/>
    </row>
    <row r="277" ht="38" customHeight="1">
      <c r="A277" s="17">
        <f>IF(C277="","","A-"&amp;TEXT(ROW()-6,"0000"))</f>
        <v/>
      </c>
      <c r="B277" s="16" t="n"/>
      <c r="C277" s="16" t="n"/>
      <c r="D277" s="16" t="n"/>
      <c r="E277" s="16" t="n"/>
      <c r="F277" s="18" t="n"/>
      <c r="G277" s="16" t="n"/>
      <c r="H277" s="16" t="n"/>
      <c r="I277" s="18" t="n"/>
      <c r="J277" s="18" t="n"/>
      <c r="K277" s="16" t="n"/>
      <c r="L277" s="16" t="n"/>
      <c r="M277" s="16" t="n"/>
    </row>
    <row r="278" ht="38" customHeight="1">
      <c r="A278" s="17">
        <f>IF(C278="","","A-"&amp;TEXT(ROW()-6,"0000"))</f>
        <v/>
      </c>
      <c r="B278" s="16" t="n"/>
      <c r="C278" s="16" t="n"/>
      <c r="D278" s="16" t="n"/>
      <c r="E278" s="16" t="n"/>
      <c r="F278" s="18" t="n"/>
      <c r="G278" s="16" t="n"/>
      <c r="H278" s="16" t="n"/>
      <c r="I278" s="18" t="n"/>
      <c r="J278" s="18" t="n"/>
      <c r="K278" s="16" t="n"/>
      <c r="L278" s="16" t="n"/>
      <c r="M278" s="16" t="n"/>
    </row>
    <row r="279" ht="38" customHeight="1">
      <c r="A279" s="17">
        <f>IF(C279="","","A-"&amp;TEXT(ROW()-6,"0000"))</f>
        <v/>
      </c>
      <c r="B279" s="16" t="n"/>
      <c r="C279" s="16" t="n"/>
      <c r="D279" s="16" t="n"/>
      <c r="E279" s="16" t="n"/>
      <c r="F279" s="18" t="n"/>
      <c r="G279" s="16" t="n"/>
      <c r="H279" s="16" t="n"/>
      <c r="I279" s="18" t="n"/>
      <c r="J279" s="18" t="n"/>
      <c r="K279" s="16" t="n"/>
      <c r="L279" s="16" t="n"/>
      <c r="M279" s="16" t="n"/>
    </row>
    <row r="280" ht="38" customHeight="1">
      <c r="A280" s="17">
        <f>IF(C280="","","A-"&amp;TEXT(ROW()-6,"0000"))</f>
        <v/>
      </c>
      <c r="B280" s="16" t="n"/>
      <c r="C280" s="16" t="n"/>
      <c r="D280" s="16" t="n"/>
      <c r="E280" s="16" t="n"/>
      <c r="F280" s="18" t="n"/>
      <c r="G280" s="16" t="n"/>
      <c r="H280" s="16" t="n"/>
      <c r="I280" s="18" t="n"/>
      <c r="J280" s="18" t="n"/>
      <c r="K280" s="16" t="n"/>
      <c r="L280" s="16" t="n"/>
      <c r="M280" s="16" t="n"/>
    </row>
    <row r="281" ht="38" customHeight="1">
      <c r="A281" s="17">
        <f>IF(C281="","","A-"&amp;TEXT(ROW()-6,"0000"))</f>
        <v/>
      </c>
      <c r="B281" s="16" t="n"/>
      <c r="C281" s="16" t="n"/>
      <c r="D281" s="16" t="n"/>
      <c r="E281" s="16" t="n"/>
      <c r="F281" s="18" t="n"/>
      <c r="G281" s="16" t="n"/>
      <c r="H281" s="16" t="n"/>
      <c r="I281" s="18" t="n"/>
      <c r="J281" s="18" t="n"/>
      <c r="K281" s="16" t="n"/>
      <c r="L281" s="16" t="n"/>
      <c r="M281" s="16" t="n"/>
    </row>
    <row r="282" ht="38" customHeight="1">
      <c r="A282" s="17">
        <f>IF(C282="","","A-"&amp;TEXT(ROW()-6,"0000"))</f>
        <v/>
      </c>
      <c r="B282" s="16" t="n"/>
      <c r="C282" s="16" t="n"/>
      <c r="D282" s="16" t="n"/>
      <c r="E282" s="16" t="n"/>
      <c r="F282" s="18" t="n"/>
      <c r="G282" s="16" t="n"/>
      <c r="H282" s="16" t="n"/>
      <c r="I282" s="18" t="n"/>
      <c r="J282" s="18" t="n"/>
      <c r="K282" s="16" t="n"/>
      <c r="L282" s="16" t="n"/>
      <c r="M282" s="16" t="n"/>
    </row>
    <row r="283" ht="38" customHeight="1">
      <c r="A283" s="17">
        <f>IF(C283="","","A-"&amp;TEXT(ROW()-6,"0000"))</f>
        <v/>
      </c>
      <c r="B283" s="16" t="n"/>
      <c r="C283" s="16" t="n"/>
      <c r="D283" s="16" t="n"/>
      <c r="E283" s="16" t="n"/>
      <c r="F283" s="18" t="n"/>
      <c r="G283" s="16" t="n"/>
      <c r="H283" s="16" t="n"/>
      <c r="I283" s="18" t="n"/>
      <c r="J283" s="18" t="n"/>
      <c r="K283" s="16" t="n"/>
      <c r="L283" s="16" t="n"/>
      <c r="M283" s="16" t="n"/>
    </row>
    <row r="284" ht="38" customHeight="1">
      <c r="A284" s="17">
        <f>IF(C284="","","A-"&amp;TEXT(ROW()-6,"0000"))</f>
        <v/>
      </c>
      <c r="B284" s="16" t="n"/>
      <c r="C284" s="16" t="n"/>
      <c r="D284" s="16" t="n"/>
      <c r="E284" s="16" t="n"/>
      <c r="F284" s="18" t="n"/>
      <c r="G284" s="16" t="n"/>
      <c r="H284" s="16" t="n"/>
      <c r="I284" s="18" t="n"/>
      <c r="J284" s="18" t="n"/>
      <c r="K284" s="16" t="n"/>
      <c r="L284" s="16" t="n"/>
      <c r="M284" s="16" t="n"/>
    </row>
    <row r="285" ht="38" customHeight="1">
      <c r="A285" s="17">
        <f>IF(C285="","","A-"&amp;TEXT(ROW()-6,"0000"))</f>
        <v/>
      </c>
      <c r="B285" s="16" t="n"/>
      <c r="C285" s="16" t="n"/>
      <c r="D285" s="16" t="n"/>
      <c r="E285" s="16" t="n"/>
      <c r="F285" s="18" t="n"/>
      <c r="G285" s="16" t="n"/>
      <c r="H285" s="16" t="n"/>
      <c r="I285" s="18" t="n"/>
      <c r="J285" s="18" t="n"/>
      <c r="K285" s="16" t="n"/>
      <c r="L285" s="16" t="n"/>
      <c r="M285" s="16" t="n"/>
    </row>
    <row r="286" ht="38" customHeight="1">
      <c r="A286" s="17">
        <f>IF(C286="","","A-"&amp;TEXT(ROW()-6,"0000"))</f>
        <v/>
      </c>
      <c r="B286" s="16" t="n"/>
      <c r="C286" s="16" t="n"/>
      <c r="D286" s="16" t="n"/>
      <c r="E286" s="16" t="n"/>
      <c r="F286" s="18" t="n"/>
      <c r="G286" s="16" t="n"/>
      <c r="H286" s="16" t="n"/>
      <c r="I286" s="18" t="n"/>
      <c r="J286" s="18" t="n"/>
      <c r="K286" s="16" t="n"/>
      <c r="L286" s="16" t="n"/>
      <c r="M286" s="16" t="n"/>
    </row>
    <row r="287" ht="38" customHeight="1">
      <c r="A287" s="17">
        <f>IF(C287="","","A-"&amp;TEXT(ROW()-6,"0000"))</f>
        <v/>
      </c>
      <c r="B287" s="16" t="n"/>
      <c r="C287" s="16" t="n"/>
      <c r="D287" s="16" t="n"/>
      <c r="E287" s="16" t="n"/>
      <c r="F287" s="18" t="n"/>
      <c r="G287" s="16" t="n"/>
      <c r="H287" s="16" t="n"/>
      <c r="I287" s="18" t="n"/>
      <c r="J287" s="18" t="n"/>
      <c r="K287" s="16" t="n"/>
      <c r="L287" s="16" t="n"/>
      <c r="M287" s="16" t="n"/>
    </row>
    <row r="288" ht="38" customHeight="1">
      <c r="A288" s="17">
        <f>IF(C288="","","A-"&amp;TEXT(ROW()-6,"0000"))</f>
        <v/>
      </c>
      <c r="B288" s="16" t="n"/>
      <c r="C288" s="16" t="n"/>
      <c r="D288" s="16" t="n"/>
      <c r="E288" s="16" t="n"/>
      <c r="F288" s="18" t="n"/>
      <c r="G288" s="16" t="n"/>
      <c r="H288" s="16" t="n"/>
      <c r="I288" s="18" t="n"/>
      <c r="J288" s="18" t="n"/>
      <c r="K288" s="16" t="n"/>
      <c r="L288" s="16" t="n"/>
      <c r="M288" s="16" t="n"/>
    </row>
    <row r="289" ht="38" customHeight="1">
      <c r="A289" s="17">
        <f>IF(C289="","","A-"&amp;TEXT(ROW()-6,"0000"))</f>
        <v/>
      </c>
      <c r="B289" s="16" t="n"/>
      <c r="C289" s="16" t="n"/>
      <c r="D289" s="16" t="n"/>
      <c r="E289" s="16" t="n"/>
      <c r="F289" s="18" t="n"/>
      <c r="G289" s="16" t="n"/>
      <c r="H289" s="16" t="n"/>
      <c r="I289" s="18" t="n"/>
      <c r="J289" s="18" t="n"/>
      <c r="K289" s="16" t="n"/>
      <c r="L289" s="16" t="n"/>
      <c r="M289" s="16" t="n"/>
    </row>
    <row r="290" ht="38" customHeight="1">
      <c r="A290" s="17">
        <f>IF(C290="","","A-"&amp;TEXT(ROW()-6,"0000"))</f>
        <v/>
      </c>
      <c r="B290" s="16" t="n"/>
      <c r="C290" s="16" t="n"/>
      <c r="D290" s="16" t="n"/>
      <c r="E290" s="16" t="n"/>
      <c r="F290" s="18" t="n"/>
      <c r="G290" s="16" t="n"/>
      <c r="H290" s="16" t="n"/>
      <c r="I290" s="18" t="n"/>
      <c r="J290" s="18" t="n"/>
      <c r="K290" s="16" t="n"/>
      <c r="L290" s="16" t="n"/>
      <c r="M290" s="16" t="n"/>
    </row>
    <row r="291" ht="38" customHeight="1">
      <c r="A291" s="17">
        <f>IF(C291="","","A-"&amp;TEXT(ROW()-6,"0000"))</f>
        <v/>
      </c>
      <c r="B291" s="16" t="n"/>
      <c r="C291" s="16" t="n"/>
      <c r="D291" s="16" t="n"/>
      <c r="E291" s="16" t="n"/>
      <c r="F291" s="18" t="n"/>
      <c r="G291" s="16" t="n"/>
      <c r="H291" s="16" t="n"/>
      <c r="I291" s="18" t="n"/>
      <c r="J291" s="18" t="n"/>
      <c r="K291" s="16" t="n"/>
      <c r="L291" s="16" t="n"/>
      <c r="M291" s="16" t="n"/>
    </row>
    <row r="292" ht="38" customHeight="1">
      <c r="A292" s="17">
        <f>IF(C292="","","A-"&amp;TEXT(ROW()-6,"0000"))</f>
        <v/>
      </c>
      <c r="B292" s="16" t="n"/>
      <c r="C292" s="16" t="n"/>
      <c r="D292" s="16" t="n"/>
      <c r="E292" s="16" t="n"/>
      <c r="F292" s="18" t="n"/>
      <c r="G292" s="16" t="n"/>
      <c r="H292" s="16" t="n"/>
      <c r="I292" s="18" t="n"/>
      <c r="J292" s="18" t="n"/>
      <c r="K292" s="16" t="n"/>
      <c r="L292" s="16" t="n"/>
      <c r="M292" s="16" t="n"/>
    </row>
    <row r="293" ht="38" customHeight="1">
      <c r="A293" s="17">
        <f>IF(C293="","","A-"&amp;TEXT(ROW()-6,"0000"))</f>
        <v/>
      </c>
      <c r="B293" s="16" t="n"/>
      <c r="C293" s="16" t="n"/>
      <c r="D293" s="16" t="n"/>
      <c r="E293" s="16" t="n"/>
      <c r="F293" s="18" t="n"/>
      <c r="G293" s="16" t="n"/>
      <c r="H293" s="16" t="n"/>
      <c r="I293" s="18" t="n"/>
      <c r="J293" s="18" t="n"/>
      <c r="K293" s="16" t="n"/>
      <c r="L293" s="16" t="n"/>
      <c r="M293" s="16" t="n"/>
    </row>
    <row r="294" ht="38" customHeight="1">
      <c r="A294" s="17">
        <f>IF(C294="","","A-"&amp;TEXT(ROW()-6,"0000"))</f>
        <v/>
      </c>
      <c r="B294" s="16" t="n"/>
      <c r="C294" s="16" t="n"/>
      <c r="D294" s="16" t="n"/>
      <c r="E294" s="16" t="n"/>
      <c r="F294" s="18" t="n"/>
      <c r="G294" s="16" t="n"/>
      <c r="H294" s="16" t="n"/>
      <c r="I294" s="18" t="n"/>
      <c r="J294" s="18" t="n"/>
      <c r="K294" s="16" t="n"/>
      <c r="L294" s="16" t="n"/>
      <c r="M294" s="16" t="n"/>
    </row>
    <row r="295" ht="38" customHeight="1">
      <c r="A295" s="17">
        <f>IF(C295="","","A-"&amp;TEXT(ROW()-6,"0000"))</f>
        <v/>
      </c>
      <c r="B295" s="16" t="n"/>
      <c r="C295" s="16" t="n"/>
      <c r="D295" s="16" t="n"/>
      <c r="E295" s="16" t="n"/>
      <c r="F295" s="18" t="n"/>
      <c r="G295" s="16" t="n"/>
      <c r="H295" s="16" t="n"/>
      <c r="I295" s="18" t="n"/>
      <c r="J295" s="18" t="n"/>
      <c r="K295" s="16" t="n"/>
      <c r="L295" s="16" t="n"/>
      <c r="M295" s="16" t="n"/>
    </row>
    <row r="296" ht="38" customHeight="1">
      <c r="A296" s="17">
        <f>IF(C296="","","A-"&amp;TEXT(ROW()-6,"0000"))</f>
        <v/>
      </c>
      <c r="B296" s="16" t="n"/>
      <c r="C296" s="16" t="n"/>
      <c r="D296" s="16" t="n"/>
      <c r="E296" s="16" t="n"/>
      <c r="F296" s="18" t="n"/>
      <c r="G296" s="16" t="n"/>
      <c r="H296" s="16" t="n"/>
      <c r="I296" s="18" t="n"/>
      <c r="J296" s="18" t="n"/>
      <c r="K296" s="16" t="n"/>
      <c r="L296" s="16" t="n"/>
      <c r="M296" s="16" t="n"/>
    </row>
    <row r="297" ht="38" customHeight="1">
      <c r="A297" s="17">
        <f>IF(C297="","","A-"&amp;TEXT(ROW()-6,"0000"))</f>
        <v/>
      </c>
      <c r="B297" s="16" t="n"/>
      <c r="C297" s="16" t="n"/>
      <c r="D297" s="16" t="n"/>
      <c r="E297" s="16" t="n"/>
      <c r="F297" s="18" t="n"/>
      <c r="G297" s="16" t="n"/>
      <c r="H297" s="16" t="n"/>
      <c r="I297" s="18" t="n"/>
      <c r="J297" s="18" t="n"/>
      <c r="K297" s="16" t="n"/>
      <c r="L297" s="16" t="n"/>
      <c r="M297" s="16" t="n"/>
    </row>
    <row r="298" ht="38" customHeight="1">
      <c r="A298" s="17">
        <f>IF(C298="","","A-"&amp;TEXT(ROW()-6,"0000"))</f>
        <v/>
      </c>
      <c r="B298" s="16" t="n"/>
      <c r="C298" s="16" t="n"/>
      <c r="D298" s="16" t="n"/>
      <c r="E298" s="16" t="n"/>
      <c r="F298" s="18" t="n"/>
      <c r="G298" s="16" t="n"/>
      <c r="H298" s="16" t="n"/>
      <c r="I298" s="18" t="n"/>
      <c r="J298" s="18" t="n"/>
      <c r="K298" s="16" t="n"/>
      <c r="L298" s="16" t="n"/>
      <c r="M298" s="16" t="n"/>
    </row>
    <row r="299" ht="38" customHeight="1">
      <c r="A299" s="17">
        <f>IF(C299="","","A-"&amp;TEXT(ROW()-6,"0000"))</f>
        <v/>
      </c>
      <c r="B299" s="16" t="n"/>
      <c r="C299" s="16" t="n"/>
      <c r="D299" s="16" t="n"/>
      <c r="E299" s="16" t="n"/>
      <c r="F299" s="18" t="n"/>
      <c r="G299" s="16" t="n"/>
      <c r="H299" s="16" t="n"/>
      <c r="I299" s="18" t="n"/>
      <c r="J299" s="18" t="n"/>
      <c r="K299" s="16" t="n"/>
      <c r="L299" s="16" t="n"/>
      <c r="M299" s="16" t="n"/>
    </row>
    <row r="300" ht="38" customHeight="1">
      <c r="A300" s="17">
        <f>IF(C300="","","A-"&amp;TEXT(ROW()-6,"0000"))</f>
        <v/>
      </c>
      <c r="B300" s="16" t="n"/>
      <c r="C300" s="16" t="n"/>
      <c r="D300" s="16" t="n"/>
      <c r="E300" s="16" t="n"/>
      <c r="F300" s="18" t="n"/>
      <c r="G300" s="16" t="n"/>
      <c r="H300" s="16" t="n"/>
      <c r="I300" s="18" t="n"/>
      <c r="J300" s="18" t="n"/>
      <c r="K300" s="16" t="n"/>
      <c r="L300" s="16" t="n"/>
      <c r="M300" s="16" t="n"/>
    </row>
    <row r="301" ht="38" customHeight="1">
      <c r="A301" s="17">
        <f>IF(C301="","","A-"&amp;TEXT(ROW()-6,"0000"))</f>
        <v/>
      </c>
      <c r="B301" s="16" t="n"/>
      <c r="C301" s="16" t="n"/>
      <c r="D301" s="16" t="n"/>
      <c r="E301" s="16" t="n"/>
      <c r="F301" s="18" t="n"/>
      <c r="G301" s="16" t="n"/>
      <c r="H301" s="16" t="n"/>
      <c r="I301" s="18" t="n"/>
      <c r="J301" s="18" t="n"/>
      <c r="K301" s="16" t="n"/>
      <c r="L301" s="16" t="n"/>
      <c r="M301" s="16" t="n"/>
    </row>
    <row r="302" ht="38" customHeight="1">
      <c r="A302" s="17">
        <f>IF(C302="","","A-"&amp;TEXT(ROW()-6,"0000"))</f>
        <v/>
      </c>
      <c r="B302" s="16" t="n"/>
      <c r="C302" s="16" t="n"/>
      <c r="D302" s="16" t="n"/>
      <c r="E302" s="16" t="n"/>
      <c r="F302" s="18" t="n"/>
      <c r="G302" s="16" t="n"/>
      <c r="H302" s="16" t="n"/>
      <c r="I302" s="18" t="n"/>
      <c r="J302" s="18" t="n"/>
      <c r="K302" s="16" t="n"/>
      <c r="L302" s="16" t="n"/>
      <c r="M302" s="16" t="n"/>
    </row>
    <row r="303" ht="38" customHeight="1">
      <c r="A303" s="17">
        <f>IF(C303="","","A-"&amp;TEXT(ROW()-6,"0000"))</f>
        <v/>
      </c>
      <c r="B303" s="16" t="n"/>
      <c r="C303" s="16" t="n"/>
      <c r="D303" s="16" t="n"/>
      <c r="E303" s="16" t="n"/>
      <c r="F303" s="18" t="n"/>
      <c r="G303" s="16" t="n"/>
      <c r="H303" s="16" t="n"/>
      <c r="I303" s="18" t="n"/>
      <c r="J303" s="18" t="n"/>
      <c r="K303" s="16" t="n"/>
      <c r="L303" s="16" t="n"/>
      <c r="M303" s="16" t="n"/>
    </row>
    <row r="304" ht="38" customHeight="1">
      <c r="A304" s="17">
        <f>IF(C304="","","A-"&amp;TEXT(ROW()-6,"0000"))</f>
        <v/>
      </c>
      <c r="B304" s="16" t="n"/>
      <c r="C304" s="16" t="n"/>
      <c r="D304" s="16" t="n"/>
      <c r="E304" s="16" t="n"/>
      <c r="F304" s="18" t="n"/>
      <c r="G304" s="16" t="n"/>
      <c r="H304" s="16" t="n"/>
      <c r="I304" s="18" t="n"/>
      <c r="J304" s="18" t="n"/>
      <c r="K304" s="16" t="n"/>
      <c r="L304" s="16" t="n"/>
      <c r="M304" s="16" t="n"/>
    </row>
    <row r="305" ht="38" customHeight="1">
      <c r="A305" s="17">
        <f>IF(C305="","","A-"&amp;TEXT(ROW()-6,"0000"))</f>
        <v/>
      </c>
      <c r="B305" s="16" t="n"/>
      <c r="C305" s="16" t="n"/>
      <c r="D305" s="16" t="n"/>
      <c r="E305" s="16" t="n"/>
      <c r="F305" s="18" t="n"/>
      <c r="G305" s="16" t="n"/>
      <c r="H305" s="16" t="n"/>
      <c r="I305" s="18" t="n"/>
      <c r="J305" s="18" t="n"/>
      <c r="K305" s="16" t="n"/>
      <c r="L305" s="16" t="n"/>
      <c r="M305" s="16" t="n"/>
    </row>
    <row r="306" ht="38" customHeight="1">
      <c r="A306" s="17">
        <f>IF(C306="","","A-"&amp;TEXT(ROW()-6,"0000"))</f>
        <v/>
      </c>
      <c r="B306" s="16" t="n"/>
      <c r="C306" s="16" t="n"/>
      <c r="D306" s="16" t="n"/>
      <c r="E306" s="16" t="n"/>
      <c r="F306" s="18" t="n"/>
      <c r="G306" s="16" t="n"/>
      <c r="H306" s="16" t="n"/>
      <c r="I306" s="18" t="n"/>
      <c r="J306" s="18" t="n"/>
      <c r="K306" s="16" t="n"/>
      <c r="L306" s="16" t="n"/>
      <c r="M306" s="16" t="n"/>
    </row>
  </sheetData>
  <dataValidations count="2">
    <dataValidation sqref="D7:D306" showDropDown="0" showInputMessage="0" showErrorMessage="0" allowBlank="1" type="list">
      <formula1>"Copy,Design,Photo,Video,Audio,Data,Claim,Citation,Consent,Accessibility,Legal,Partner,Brand,Other"</formula1>
    </dataValidation>
    <dataValidation sqref="G7:G306" showDropDown="0" showInputMessage="0" showErrorMessage="0" allowBlank="1" type="list">
      <formula1>"Not started,In progress,Blocked,Ready for review,Approved,Not applicable,Expired"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0" customWidth="1" min="3" max="3"/>
    <col width="16" customWidth="1" min="4" max="4"/>
    <col width="17" customWidth="1" min="5" max="5"/>
    <col width="20" customWidth="1" min="6" max="6"/>
    <col width="32" customWidth="1" min="7" max="7"/>
    <col width="34" customWidth="1" min="8" max="8"/>
    <col width="25" customWidth="1" min="9" max="9"/>
    <col width="20" customWidth="1" min="10" max="10"/>
    <col width="15" customWidth="1" min="11" max="11"/>
    <col width="17" customWidth="1" min="12" max="12"/>
  </cols>
  <sheetData>
    <row r="1">
      <c r="A1" s="13" t="inlineStr">
        <is>
          <t>REPURPOSING MAP</t>
        </is>
      </c>
    </row>
    <row r="6" ht="36" customHeight="1">
      <c r="A6" s="14" t="inlineStr">
        <is>
          <t>Source asset ID</t>
        </is>
      </c>
      <c r="B6" s="14" t="inlineStr">
        <is>
          <t>Source asset / thesis</t>
        </is>
      </c>
      <c r="C6" s="14" t="inlineStr">
        <is>
          <t>Source owner</t>
        </is>
      </c>
      <c r="D6" s="14" t="inlineStr">
        <is>
          <t>Derivative item ID</t>
        </is>
      </c>
      <c r="E6" s="14" t="inlineStr">
        <is>
          <t>Channel</t>
        </is>
      </c>
      <c r="F6" s="14" t="inlineStr">
        <is>
          <t>Native format</t>
        </is>
      </c>
      <c r="G6" s="14" t="inlineStr">
        <is>
          <t>Audience / journey change</t>
        </is>
      </c>
      <c r="H6" s="14" t="inlineStr">
        <is>
          <t>New hook / angle</t>
        </is>
      </c>
      <c r="I6" s="14" t="inlineStr">
        <is>
          <t>CTA</t>
        </is>
      </c>
      <c r="J6" s="14" t="inlineStr">
        <is>
          <t>Owner</t>
        </is>
      </c>
      <c r="K6" s="14" t="inlineStr">
        <is>
          <t>Due</t>
        </is>
      </c>
      <c r="L6" s="14" t="inlineStr">
        <is>
          <t>Status</t>
        </is>
      </c>
    </row>
    <row r="7" ht="40" customHeight="1">
      <c r="A7" s="16" t="n"/>
      <c r="B7" s="16" t="n"/>
      <c r="C7" s="16" t="n"/>
      <c r="D7" s="16" t="n"/>
      <c r="E7" s="16" t="n"/>
      <c r="F7" s="16" t="n"/>
      <c r="G7" s="16" t="n"/>
      <c r="H7" s="16" t="n"/>
      <c r="I7" s="16" t="n"/>
      <c r="J7" s="16" t="n"/>
      <c r="K7" s="18" t="n"/>
      <c r="L7" s="16" t="n"/>
    </row>
    <row r="8" ht="40" customHeight="1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8" t="n"/>
      <c r="L8" s="16" t="n"/>
    </row>
    <row r="9" ht="40" customHeight="1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8" t="n"/>
      <c r="L9" s="16" t="n"/>
    </row>
    <row r="10" ht="40" customHeight="1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8" t="n"/>
      <c r="L10" s="16" t="n"/>
    </row>
    <row r="11" ht="40" customHeight="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8" t="n"/>
      <c r="L11" s="16" t="n"/>
    </row>
    <row r="12" ht="40" customHeight="1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8" t="n"/>
      <c r="L12" s="16" t="n"/>
    </row>
    <row r="13" ht="40" customHeight="1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8" t="n"/>
      <c r="L13" s="16" t="n"/>
    </row>
    <row r="14" ht="40" customHeight="1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8" t="n"/>
      <c r="L14" s="16" t="n"/>
    </row>
    <row r="15" ht="40" customHeight="1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8" t="n"/>
      <c r="L15" s="16" t="n"/>
    </row>
    <row r="16" ht="40" customHeight="1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8" t="n"/>
      <c r="L16" s="16" t="n"/>
    </row>
    <row r="17" ht="40" customHeight="1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8" t="n"/>
      <c r="L17" s="16" t="n"/>
    </row>
    <row r="18" ht="40" customHeight="1">
      <c r="A18" s="16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8" t="n"/>
      <c r="L18" s="16" t="n"/>
    </row>
    <row r="19" ht="40" customHeight="1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8" t="n"/>
      <c r="L19" s="16" t="n"/>
    </row>
    <row r="20" ht="40" customHeight="1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8" t="n"/>
      <c r="L20" s="16" t="n"/>
    </row>
    <row r="21" ht="40" customHeight="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8" t="n"/>
      <c r="L21" s="16" t="n"/>
    </row>
    <row r="22" ht="40" customHeight="1">
      <c r="A22" s="16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8" t="n"/>
      <c r="L22" s="16" t="n"/>
    </row>
    <row r="23" ht="40" customHeight="1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8" t="n"/>
      <c r="L23" s="16" t="n"/>
    </row>
    <row r="24" ht="40" customHeight="1">
      <c r="A24" s="16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8" t="n"/>
      <c r="L24" s="16" t="n"/>
    </row>
    <row r="25" ht="40" customHeight="1">
      <c r="A25" s="16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8" t="n"/>
      <c r="L25" s="16" t="n"/>
    </row>
    <row r="26" ht="40" customHeight="1">
      <c r="A26" s="16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8" t="n"/>
      <c r="L26" s="16" t="n"/>
    </row>
    <row r="27" ht="40" customHeight="1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8" t="n"/>
      <c r="L27" s="16" t="n"/>
    </row>
    <row r="28" ht="40" customHeight="1">
      <c r="A28" s="16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8" t="n"/>
      <c r="L28" s="16" t="n"/>
    </row>
    <row r="29" ht="40" customHeight="1">
      <c r="A29" s="16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8" t="n"/>
      <c r="L29" s="16" t="n"/>
    </row>
    <row r="30" ht="40" customHeight="1">
      <c r="A30" s="16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8" t="n"/>
      <c r="L30" s="16" t="n"/>
    </row>
    <row r="31" ht="40" customHeight="1">
      <c r="A31" s="16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8" t="n"/>
      <c r="L31" s="16" t="n"/>
    </row>
    <row r="32" ht="40" customHeight="1">
      <c r="A32" s="16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8" t="n"/>
      <c r="L32" s="16" t="n"/>
    </row>
    <row r="33" ht="40" customHeight="1">
      <c r="A33" s="16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8" t="n"/>
      <c r="L33" s="16" t="n"/>
    </row>
    <row r="34" ht="40" customHeight="1">
      <c r="A34" s="16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8" t="n"/>
      <c r="L34" s="16" t="n"/>
    </row>
    <row r="35" ht="40" customHeight="1">
      <c r="A35" s="16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8" t="n"/>
      <c r="L35" s="16" t="n"/>
    </row>
    <row r="36" ht="40" customHeight="1">
      <c r="A36" s="16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8" t="n"/>
      <c r="L36" s="16" t="n"/>
    </row>
    <row r="37" ht="40" customHeight="1">
      <c r="A37" s="16" t="n"/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8" t="n"/>
      <c r="L37" s="16" t="n"/>
    </row>
    <row r="38" ht="40" customHeight="1">
      <c r="A38" s="16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8" t="n"/>
      <c r="L38" s="16" t="n"/>
    </row>
    <row r="39" ht="40" customHeight="1">
      <c r="A39" s="16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8" t="n"/>
      <c r="L39" s="16" t="n"/>
    </row>
    <row r="40" ht="40" customHeight="1">
      <c r="A40" s="16" t="n"/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8" t="n"/>
      <c r="L40" s="16" t="n"/>
    </row>
    <row r="41" ht="40" customHeight="1">
      <c r="A41" s="16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8" t="n"/>
      <c r="L41" s="16" t="n"/>
    </row>
    <row r="42" ht="40" customHeight="1">
      <c r="A42" s="16" t="n"/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8" t="n"/>
      <c r="L42" s="16" t="n"/>
    </row>
    <row r="43" ht="40" customHeight="1">
      <c r="A43" s="16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8" t="n"/>
      <c r="L43" s="16" t="n"/>
    </row>
    <row r="44" ht="40" customHeight="1">
      <c r="A44" s="16" t="n"/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8" t="n"/>
      <c r="L44" s="16" t="n"/>
    </row>
    <row r="45" ht="40" customHeight="1">
      <c r="A45" s="16" t="n"/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8" t="n"/>
      <c r="L45" s="16" t="n"/>
    </row>
    <row r="46" ht="40" customHeight="1">
      <c r="A46" s="16" t="n"/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8" t="n"/>
      <c r="L46" s="16" t="n"/>
    </row>
    <row r="47" ht="40" customHeight="1">
      <c r="A47" s="16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8" t="n"/>
      <c r="L47" s="16" t="n"/>
    </row>
    <row r="48" ht="40" customHeight="1">
      <c r="A48" s="16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8" t="n"/>
      <c r="L48" s="16" t="n"/>
    </row>
    <row r="49" ht="40" customHeight="1">
      <c r="A49" s="16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8" t="n"/>
      <c r="L49" s="16" t="n"/>
    </row>
    <row r="50" ht="40" customHeight="1">
      <c r="A50" s="16" t="n"/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8" t="n"/>
      <c r="L50" s="16" t="n"/>
    </row>
    <row r="51" ht="40" customHeight="1">
      <c r="A51" s="16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8" t="n"/>
      <c r="L51" s="16" t="n"/>
    </row>
    <row r="52" ht="40" customHeight="1">
      <c r="A52" s="16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8" t="n"/>
      <c r="L52" s="16" t="n"/>
    </row>
    <row r="53" ht="40" customHeight="1">
      <c r="A53" s="16" t="n"/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8" t="n"/>
      <c r="L53" s="16" t="n"/>
    </row>
    <row r="54" ht="40" customHeight="1">
      <c r="A54" s="16" t="n"/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8" t="n"/>
      <c r="L54" s="16" t="n"/>
    </row>
    <row r="55" ht="40" customHeight="1">
      <c r="A55" s="16" t="n"/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8" t="n"/>
      <c r="L55" s="16" t="n"/>
    </row>
    <row r="56" ht="40" customHeight="1">
      <c r="A56" s="16" t="n"/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8" t="n"/>
      <c r="L56" s="16" t="n"/>
    </row>
    <row r="57" ht="40" customHeight="1">
      <c r="A57" s="16" t="n"/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8" t="n"/>
      <c r="L57" s="16" t="n"/>
    </row>
    <row r="58" ht="40" customHeight="1">
      <c r="A58" s="16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8" t="n"/>
      <c r="L58" s="16" t="n"/>
    </row>
    <row r="59" ht="40" customHeight="1">
      <c r="A59" s="16" t="n"/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8" t="n"/>
      <c r="L59" s="16" t="n"/>
    </row>
    <row r="60" ht="40" customHeight="1">
      <c r="A60" s="16" t="n"/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8" t="n"/>
      <c r="L60" s="16" t="n"/>
    </row>
    <row r="61" ht="40" customHeight="1">
      <c r="A61" s="16" t="n"/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8" t="n"/>
      <c r="L61" s="16" t="n"/>
    </row>
    <row r="62" ht="40" customHeight="1">
      <c r="A62" s="16" t="n"/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8" t="n"/>
      <c r="L62" s="16" t="n"/>
    </row>
    <row r="63" ht="40" customHeight="1">
      <c r="A63" s="16" t="n"/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8" t="n"/>
      <c r="L63" s="16" t="n"/>
    </row>
    <row r="64" ht="40" customHeight="1">
      <c r="A64" s="16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8" t="n"/>
      <c r="L64" s="16" t="n"/>
    </row>
    <row r="65" ht="40" customHeight="1">
      <c r="A65" s="16" t="n"/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8" t="n"/>
      <c r="L65" s="16" t="n"/>
    </row>
    <row r="66" ht="40" customHeight="1">
      <c r="A66" s="16" t="n"/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8" t="n"/>
      <c r="L66" s="16" t="n"/>
    </row>
    <row r="67" ht="40" customHeight="1">
      <c r="A67" s="16" t="n"/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8" t="n"/>
      <c r="L67" s="16" t="n"/>
    </row>
    <row r="68" ht="40" customHeight="1">
      <c r="A68" s="16" t="n"/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8" t="n"/>
      <c r="L68" s="16" t="n"/>
    </row>
    <row r="69" ht="40" customHeight="1">
      <c r="A69" s="16" t="n"/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8" t="n"/>
      <c r="L69" s="16" t="n"/>
    </row>
    <row r="70" ht="40" customHeight="1">
      <c r="A70" s="16" t="n"/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8" t="n"/>
      <c r="L70" s="16" t="n"/>
    </row>
    <row r="71" ht="40" customHeight="1">
      <c r="A71" s="16" t="n"/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8" t="n"/>
      <c r="L71" s="16" t="n"/>
    </row>
    <row r="72" ht="40" customHeight="1">
      <c r="A72" s="16" t="n"/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8" t="n"/>
      <c r="L72" s="16" t="n"/>
    </row>
    <row r="73" ht="40" customHeight="1">
      <c r="A73" s="16" t="n"/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8" t="n"/>
      <c r="L73" s="16" t="n"/>
    </row>
    <row r="74" ht="40" customHeight="1">
      <c r="A74" s="16" t="n"/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8" t="n"/>
      <c r="L74" s="16" t="n"/>
    </row>
    <row r="75" ht="40" customHeight="1">
      <c r="A75" s="16" t="n"/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8" t="n"/>
      <c r="L75" s="16" t="n"/>
    </row>
    <row r="76" ht="40" customHeight="1">
      <c r="A76" s="16" t="n"/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8" t="n"/>
      <c r="L76" s="16" t="n"/>
    </row>
    <row r="77" ht="40" customHeight="1">
      <c r="A77" s="16" t="n"/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8" t="n"/>
      <c r="L77" s="16" t="n"/>
    </row>
    <row r="78" ht="40" customHeight="1">
      <c r="A78" s="16" t="n"/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8" t="n"/>
      <c r="L78" s="16" t="n"/>
    </row>
    <row r="79" ht="40" customHeight="1">
      <c r="A79" s="16" t="n"/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8" t="n"/>
      <c r="L79" s="16" t="n"/>
    </row>
    <row r="80" ht="40" customHeight="1">
      <c r="A80" s="16" t="n"/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8" t="n"/>
      <c r="L80" s="16" t="n"/>
    </row>
    <row r="81" ht="40" customHeight="1">
      <c r="A81" s="16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8" t="n"/>
      <c r="L81" s="16" t="n"/>
    </row>
    <row r="82" ht="40" customHeight="1">
      <c r="A82" s="16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8" t="n"/>
      <c r="L82" s="16" t="n"/>
    </row>
    <row r="83" ht="40" customHeight="1">
      <c r="A83" s="16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8" t="n"/>
      <c r="L83" s="16" t="n"/>
    </row>
    <row r="84" ht="40" customHeight="1">
      <c r="A84" s="16" t="n"/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8" t="n"/>
      <c r="L84" s="16" t="n"/>
    </row>
    <row r="85" ht="40" customHeight="1">
      <c r="A85" s="16" t="n"/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8" t="n"/>
      <c r="L85" s="16" t="n"/>
    </row>
    <row r="86" ht="40" customHeight="1">
      <c r="A86" s="16" t="n"/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8" t="n"/>
      <c r="L86" s="16" t="n"/>
    </row>
    <row r="87" ht="40" customHeight="1">
      <c r="A87" s="16" t="n"/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8" t="n"/>
      <c r="L87" s="16" t="n"/>
    </row>
    <row r="88" ht="40" customHeight="1">
      <c r="A88" s="16" t="n"/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8" t="n"/>
      <c r="L88" s="16" t="n"/>
    </row>
    <row r="89" ht="40" customHeight="1">
      <c r="A89" s="16" t="n"/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8" t="n"/>
      <c r="L89" s="16" t="n"/>
    </row>
    <row r="90" ht="40" customHeight="1">
      <c r="A90" s="16" t="n"/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8" t="n"/>
      <c r="L90" s="16" t="n"/>
    </row>
    <row r="91" ht="40" customHeight="1">
      <c r="A91" s="16" t="n"/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8" t="n"/>
      <c r="L91" s="16" t="n"/>
    </row>
    <row r="92" ht="40" customHeight="1">
      <c r="A92" s="16" t="n"/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8" t="n"/>
      <c r="L92" s="16" t="n"/>
    </row>
    <row r="93" ht="40" customHeight="1">
      <c r="A93" s="16" t="n"/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8" t="n"/>
      <c r="L93" s="16" t="n"/>
    </row>
    <row r="94" ht="40" customHeight="1">
      <c r="A94" s="16" t="n"/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8" t="n"/>
      <c r="L94" s="16" t="n"/>
    </row>
    <row r="95" ht="40" customHeight="1">
      <c r="A95" s="16" t="n"/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8" t="n"/>
      <c r="L95" s="16" t="n"/>
    </row>
    <row r="96" ht="40" customHeight="1">
      <c r="A96" s="16" t="n"/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8" t="n"/>
      <c r="L96" s="16" t="n"/>
    </row>
    <row r="97" ht="40" customHeight="1">
      <c r="A97" s="16" t="n"/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8" t="n"/>
      <c r="L97" s="16" t="n"/>
    </row>
    <row r="98" ht="40" customHeight="1">
      <c r="A98" s="16" t="n"/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8" t="n"/>
      <c r="L98" s="16" t="n"/>
    </row>
    <row r="99" ht="40" customHeight="1">
      <c r="A99" s="16" t="n"/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8" t="n"/>
      <c r="L99" s="16" t="n"/>
    </row>
    <row r="100" ht="40" customHeight="1">
      <c r="A100" s="16" t="n"/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8" t="n"/>
      <c r="L100" s="16" t="n"/>
    </row>
    <row r="101" ht="40" customHeight="1">
      <c r="A101" s="16" t="n"/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8" t="n"/>
      <c r="L101" s="16" t="n"/>
    </row>
    <row r="102" ht="40" customHeight="1">
      <c r="A102" s="16" t="n"/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8" t="n"/>
      <c r="L102" s="16" t="n"/>
    </row>
    <row r="103" ht="40" customHeight="1">
      <c r="A103" s="16" t="n"/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8" t="n"/>
      <c r="L103" s="16" t="n"/>
    </row>
    <row r="104" ht="40" customHeight="1">
      <c r="A104" s="16" t="n"/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8" t="n"/>
      <c r="L104" s="16" t="n"/>
    </row>
    <row r="105" ht="40" customHeight="1">
      <c r="A105" s="16" t="n"/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8" t="n"/>
      <c r="L105" s="16" t="n"/>
    </row>
    <row r="106" ht="40" customHeight="1">
      <c r="A106" s="16" t="n"/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8" t="n"/>
      <c r="L106" s="16" t="n"/>
    </row>
    <row r="107" ht="40" customHeight="1">
      <c r="A107" s="16" t="n"/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8" t="n"/>
      <c r="L107" s="16" t="n"/>
    </row>
    <row r="108" ht="40" customHeight="1">
      <c r="A108" s="16" t="n"/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8" t="n"/>
      <c r="L108" s="16" t="n"/>
    </row>
    <row r="109" ht="40" customHeight="1">
      <c r="A109" s="16" t="n"/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8" t="n"/>
      <c r="L109" s="16" t="n"/>
    </row>
    <row r="110" ht="40" customHeight="1">
      <c r="A110" s="16" t="n"/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8" t="n"/>
      <c r="L110" s="16" t="n"/>
    </row>
    <row r="111" ht="40" customHeight="1">
      <c r="A111" s="16" t="n"/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8" t="n"/>
      <c r="L111" s="16" t="n"/>
    </row>
    <row r="112" ht="40" customHeight="1">
      <c r="A112" s="16" t="n"/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8" t="n"/>
      <c r="L112" s="16" t="n"/>
    </row>
    <row r="113" ht="40" customHeight="1">
      <c r="A113" s="16" t="n"/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8" t="n"/>
      <c r="L113" s="16" t="n"/>
    </row>
    <row r="114" ht="40" customHeight="1">
      <c r="A114" s="16" t="n"/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8" t="n"/>
      <c r="L114" s="16" t="n"/>
    </row>
    <row r="115" ht="40" customHeight="1">
      <c r="A115" s="16" t="n"/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8" t="n"/>
      <c r="L115" s="16" t="n"/>
    </row>
    <row r="116" ht="40" customHeight="1">
      <c r="A116" s="16" t="n"/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8" t="n"/>
      <c r="L116" s="16" t="n"/>
    </row>
    <row r="117" ht="40" customHeight="1">
      <c r="A117" s="16" t="n"/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8" t="n"/>
      <c r="L117" s="16" t="n"/>
    </row>
    <row r="118" ht="40" customHeight="1">
      <c r="A118" s="16" t="n"/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8" t="n"/>
      <c r="L118" s="16" t="n"/>
    </row>
    <row r="119" ht="40" customHeight="1">
      <c r="A119" s="16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8" t="n"/>
      <c r="L119" s="16" t="n"/>
    </row>
    <row r="120" ht="40" customHeight="1">
      <c r="A120" s="16" t="n"/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8" t="n"/>
      <c r="L120" s="16" t="n"/>
    </row>
    <row r="121" ht="40" customHeight="1">
      <c r="A121" s="16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8" t="n"/>
      <c r="L121" s="16" t="n"/>
    </row>
    <row r="122" ht="40" customHeight="1">
      <c r="A122" s="16" t="n"/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8" t="n"/>
      <c r="L122" s="16" t="n"/>
    </row>
    <row r="123" ht="40" customHeight="1">
      <c r="A123" s="16" t="n"/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8" t="n"/>
      <c r="L123" s="16" t="n"/>
    </row>
    <row r="124" ht="40" customHeight="1">
      <c r="A124" s="16" t="n"/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8" t="n"/>
      <c r="L124" s="16" t="n"/>
    </row>
    <row r="125" ht="40" customHeight="1">
      <c r="A125" s="16" t="n"/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8" t="n"/>
      <c r="L125" s="16" t="n"/>
    </row>
    <row r="126" ht="40" customHeight="1">
      <c r="A126" s="16" t="n"/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8" t="n"/>
      <c r="L126" s="16" t="n"/>
    </row>
    <row r="127" ht="40" customHeight="1">
      <c r="A127" s="16" t="n"/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8" t="n"/>
      <c r="L127" s="16" t="n"/>
    </row>
    <row r="128" ht="40" customHeight="1">
      <c r="A128" s="16" t="n"/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8" t="n"/>
      <c r="L128" s="16" t="n"/>
    </row>
    <row r="129" ht="40" customHeight="1">
      <c r="A129" s="16" t="n"/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8" t="n"/>
      <c r="L129" s="16" t="n"/>
    </row>
    <row r="130" ht="40" customHeight="1">
      <c r="A130" s="16" t="n"/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8" t="n"/>
      <c r="L130" s="16" t="n"/>
    </row>
    <row r="131" ht="40" customHeight="1">
      <c r="A131" s="16" t="n"/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8" t="n"/>
      <c r="L131" s="16" t="n"/>
    </row>
    <row r="132" ht="40" customHeight="1">
      <c r="A132" s="16" t="n"/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8" t="n"/>
      <c r="L132" s="16" t="n"/>
    </row>
    <row r="133" ht="40" customHeight="1">
      <c r="A133" s="16" t="n"/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8" t="n"/>
      <c r="L133" s="16" t="n"/>
    </row>
    <row r="134" ht="40" customHeight="1">
      <c r="A134" s="16" t="n"/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8" t="n"/>
      <c r="L134" s="16" t="n"/>
    </row>
    <row r="135" ht="40" customHeight="1">
      <c r="A135" s="16" t="n"/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8" t="n"/>
      <c r="L135" s="16" t="n"/>
    </row>
    <row r="136" ht="40" customHeight="1">
      <c r="A136" s="16" t="n"/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8" t="n"/>
      <c r="L136" s="16" t="n"/>
    </row>
    <row r="137" ht="40" customHeight="1">
      <c r="A137" s="16" t="n"/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8" t="n"/>
      <c r="L137" s="16" t="n"/>
    </row>
    <row r="138" ht="40" customHeight="1">
      <c r="A138" s="16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8" t="n"/>
      <c r="L138" s="16" t="n"/>
    </row>
    <row r="139" ht="40" customHeight="1">
      <c r="A139" s="16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8" t="n"/>
      <c r="L139" s="16" t="n"/>
    </row>
    <row r="140" ht="40" customHeight="1">
      <c r="A140" s="16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8" t="n"/>
      <c r="L140" s="16" t="n"/>
    </row>
    <row r="141" ht="40" customHeight="1">
      <c r="A141" s="16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8" t="n"/>
      <c r="L141" s="16" t="n"/>
    </row>
    <row r="142" ht="40" customHeight="1">
      <c r="A142" s="16" t="n"/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8" t="n"/>
      <c r="L142" s="16" t="n"/>
    </row>
    <row r="143" ht="40" customHeight="1">
      <c r="A143" s="16" t="n"/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8" t="n"/>
      <c r="L143" s="16" t="n"/>
    </row>
    <row r="144" ht="40" customHeight="1">
      <c r="A144" s="16" t="n"/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8" t="n"/>
      <c r="L144" s="16" t="n"/>
    </row>
    <row r="145" ht="40" customHeight="1">
      <c r="A145" s="16" t="n"/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8" t="n"/>
      <c r="L145" s="16" t="n"/>
    </row>
    <row r="146" ht="40" customHeight="1">
      <c r="A146" s="16" t="n"/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8" t="n"/>
      <c r="L146" s="16" t="n"/>
    </row>
    <row r="147" ht="40" customHeight="1">
      <c r="A147" s="16" t="n"/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8" t="n"/>
      <c r="L147" s="16" t="n"/>
    </row>
    <row r="148" ht="40" customHeight="1">
      <c r="A148" s="16" t="n"/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8" t="n"/>
      <c r="L148" s="16" t="n"/>
    </row>
    <row r="149" ht="40" customHeight="1">
      <c r="A149" s="16" t="n"/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8" t="n"/>
      <c r="L149" s="16" t="n"/>
    </row>
    <row r="150" ht="40" customHeight="1">
      <c r="A150" s="16" t="n"/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8" t="n"/>
      <c r="L150" s="16" t="n"/>
    </row>
    <row r="151" ht="40" customHeight="1">
      <c r="A151" s="16" t="n"/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8" t="n"/>
      <c r="L151" s="16" t="n"/>
    </row>
    <row r="152" ht="40" customHeight="1">
      <c r="A152" s="16" t="n"/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8" t="n"/>
      <c r="L152" s="16" t="n"/>
    </row>
    <row r="153" ht="40" customHeight="1">
      <c r="A153" s="16" t="n"/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8" t="n"/>
      <c r="L153" s="16" t="n"/>
    </row>
    <row r="154" ht="40" customHeight="1">
      <c r="A154" s="16" t="n"/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8" t="n"/>
      <c r="L154" s="16" t="n"/>
    </row>
    <row r="155" ht="40" customHeight="1">
      <c r="A155" s="16" t="n"/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8" t="n"/>
      <c r="L155" s="16" t="n"/>
    </row>
    <row r="156" ht="40" customHeight="1">
      <c r="A156" s="16" t="n"/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8" t="n"/>
      <c r="L156" s="16" t="n"/>
    </row>
    <row r="157" ht="40" customHeight="1">
      <c r="A157" s="16" t="n"/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8" t="n"/>
      <c r="L157" s="16" t="n"/>
    </row>
    <row r="158" ht="40" customHeight="1">
      <c r="A158" s="16" t="n"/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8" t="n"/>
      <c r="L158" s="16" t="n"/>
    </row>
    <row r="159" ht="40" customHeight="1">
      <c r="A159" s="16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8" t="n"/>
      <c r="L159" s="16" t="n"/>
    </row>
    <row r="160" ht="40" customHeight="1">
      <c r="A160" s="16" t="n"/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8" t="n"/>
      <c r="L160" s="16" t="n"/>
    </row>
    <row r="161" ht="40" customHeight="1">
      <c r="A161" s="16" t="n"/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8" t="n"/>
      <c r="L161" s="16" t="n"/>
    </row>
    <row r="162" ht="40" customHeight="1">
      <c r="A162" s="16" t="n"/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8" t="n"/>
      <c r="L162" s="16" t="n"/>
    </row>
    <row r="163" ht="40" customHeight="1">
      <c r="A163" s="16" t="n"/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8" t="n"/>
      <c r="L163" s="16" t="n"/>
    </row>
    <row r="164" ht="40" customHeight="1">
      <c r="A164" s="16" t="n"/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8" t="n"/>
      <c r="L164" s="16" t="n"/>
    </row>
    <row r="165" ht="40" customHeight="1">
      <c r="A165" s="16" t="n"/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8" t="n"/>
      <c r="L165" s="16" t="n"/>
    </row>
    <row r="166" ht="40" customHeight="1">
      <c r="A166" s="16" t="n"/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8" t="n"/>
      <c r="L166" s="16" t="n"/>
    </row>
    <row r="167" ht="40" customHeight="1">
      <c r="A167" s="16" t="n"/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8" t="n"/>
      <c r="L167" s="16" t="n"/>
    </row>
    <row r="168" ht="40" customHeight="1">
      <c r="A168" s="16" t="n"/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8" t="n"/>
      <c r="L168" s="16" t="n"/>
    </row>
    <row r="169" ht="40" customHeight="1">
      <c r="A169" s="16" t="n"/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8" t="n"/>
      <c r="L169" s="16" t="n"/>
    </row>
    <row r="170" ht="40" customHeight="1">
      <c r="A170" s="16" t="n"/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8" t="n"/>
      <c r="L170" s="16" t="n"/>
    </row>
    <row r="171" ht="40" customHeight="1">
      <c r="A171" s="16" t="n"/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8" t="n"/>
      <c r="L171" s="16" t="n"/>
    </row>
    <row r="172" ht="40" customHeight="1">
      <c r="A172" s="16" t="n"/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8" t="n"/>
      <c r="L172" s="16" t="n"/>
    </row>
    <row r="173" ht="40" customHeight="1">
      <c r="A173" s="16" t="n"/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8" t="n"/>
      <c r="L173" s="16" t="n"/>
    </row>
    <row r="174" ht="40" customHeight="1">
      <c r="A174" s="16" t="n"/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8" t="n"/>
      <c r="L174" s="16" t="n"/>
    </row>
    <row r="175" ht="40" customHeight="1">
      <c r="A175" s="16" t="n"/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8" t="n"/>
      <c r="L175" s="16" t="n"/>
    </row>
    <row r="176" ht="40" customHeight="1">
      <c r="A176" s="16" t="n"/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8" t="n"/>
      <c r="L176" s="16" t="n"/>
    </row>
    <row r="177" ht="40" customHeight="1">
      <c r="A177" s="16" t="n"/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8" t="n"/>
      <c r="L177" s="16" t="n"/>
    </row>
    <row r="178" ht="40" customHeight="1">
      <c r="A178" s="16" t="n"/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8" t="n"/>
      <c r="L178" s="16" t="n"/>
    </row>
    <row r="179" ht="40" customHeight="1">
      <c r="A179" s="16" t="n"/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8" t="n"/>
      <c r="L179" s="16" t="n"/>
    </row>
    <row r="180" ht="40" customHeight="1">
      <c r="A180" s="16" t="n"/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8" t="n"/>
      <c r="L180" s="16" t="n"/>
    </row>
    <row r="181" ht="40" customHeight="1">
      <c r="A181" s="16" t="n"/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8" t="n"/>
      <c r="L181" s="16" t="n"/>
    </row>
    <row r="182" ht="40" customHeight="1">
      <c r="A182" s="16" t="n"/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8" t="n"/>
      <c r="L182" s="16" t="n"/>
    </row>
    <row r="183" ht="40" customHeight="1">
      <c r="A183" s="16" t="n"/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8" t="n"/>
      <c r="L183" s="16" t="n"/>
    </row>
    <row r="184" ht="40" customHeight="1">
      <c r="A184" s="16" t="n"/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8" t="n"/>
      <c r="L184" s="16" t="n"/>
    </row>
    <row r="185" ht="40" customHeight="1">
      <c r="A185" s="16" t="n"/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8" t="n"/>
      <c r="L185" s="16" t="n"/>
    </row>
    <row r="186" ht="40" customHeight="1">
      <c r="A186" s="16" t="n"/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8" t="n"/>
      <c r="L186" s="16" t="n"/>
    </row>
    <row r="187" ht="40" customHeight="1">
      <c r="A187" s="16" t="n"/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8" t="n"/>
      <c r="L187" s="16" t="n"/>
    </row>
    <row r="188" ht="40" customHeight="1">
      <c r="A188" s="16" t="n"/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8" t="n"/>
      <c r="L188" s="16" t="n"/>
    </row>
    <row r="189" ht="40" customHeight="1">
      <c r="A189" s="16" t="n"/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8" t="n"/>
      <c r="L189" s="16" t="n"/>
    </row>
    <row r="190" ht="40" customHeight="1">
      <c r="A190" s="16" t="n"/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8" t="n"/>
      <c r="L190" s="16" t="n"/>
    </row>
    <row r="191" ht="40" customHeight="1">
      <c r="A191" s="16" t="n"/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8" t="n"/>
      <c r="L191" s="16" t="n"/>
    </row>
    <row r="192" ht="40" customHeight="1">
      <c r="A192" s="16" t="n"/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8" t="n"/>
      <c r="L192" s="16" t="n"/>
    </row>
    <row r="193" ht="40" customHeight="1">
      <c r="A193" s="16" t="n"/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8" t="n"/>
      <c r="L193" s="16" t="n"/>
    </row>
    <row r="194" ht="40" customHeight="1">
      <c r="A194" s="16" t="n"/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8" t="n"/>
      <c r="L194" s="16" t="n"/>
    </row>
    <row r="195" ht="40" customHeight="1">
      <c r="A195" s="16" t="n"/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8" t="n"/>
      <c r="L195" s="16" t="n"/>
    </row>
    <row r="196" ht="40" customHeight="1">
      <c r="A196" s="16" t="n"/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8" t="n"/>
      <c r="L196" s="16" t="n"/>
    </row>
    <row r="197" ht="40" customHeight="1">
      <c r="A197" s="16" t="n"/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8" t="n"/>
      <c r="L197" s="16" t="n"/>
    </row>
    <row r="198" ht="40" customHeight="1">
      <c r="A198" s="16" t="n"/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8" t="n"/>
      <c r="L198" s="16" t="n"/>
    </row>
    <row r="199" ht="40" customHeight="1">
      <c r="A199" s="16" t="n"/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8" t="n"/>
      <c r="L199" s="16" t="n"/>
    </row>
    <row r="200" ht="40" customHeight="1">
      <c r="A200" s="16" t="n"/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8" t="n"/>
      <c r="L200" s="16" t="n"/>
    </row>
    <row r="201" ht="40" customHeight="1">
      <c r="A201" s="16" t="n"/>
      <c r="B201" s="16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18" t="n"/>
      <c r="L201" s="16" t="n"/>
    </row>
    <row r="202" ht="40" customHeight="1">
      <c r="A202" s="16" t="n"/>
      <c r="B202" s="16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18" t="n"/>
      <c r="L202" s="16" t="n"/>
    </row>
    <row r="203" ht="40" customHeight="1">
      <c r="A203" s="16" t="n"/>
      <c r="B203" s="16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18" t="n"/>
      <c r="L203" s="16" t="n"/>
    </row>
    <row r="204" ht="40" customHeight="1">
      <c r="A204" s="16" t="n"/>
      <c r="B204" s="16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18" t="n"/>
      <c r="L204" s="16" t="n"/>
    </row>
    <row r="205" ht="40" customHeight="1">
      <c r="A205" s="16" t="n"/>
      <c r="B205" s="16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18" t="n"/>
      <c r="L205" s="16" t="n"/>
    </row>
    <row r="206" ht="40" customHeight="1">
      <c r="A206" s="16" t="n"/>
      <c r="B206" s="16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18" t="n"/>
      <c r="L206" s="16" t="n"/>
    </row>
  </sheetData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7" customWidth="1" min="5" max="5"/>
    <col width="20" customWidth="1" min="6" max="6"/>
    <col width="18" customWidth="1" min="7" max="7"/>
  </cols>
  <sheetData>
    <row r="1">
      <c r="A1" s="13" t="inlineStr">
        <is>
          <t>MONTHLY PRODUCTION SUMMARY</t>
        </is>
      </c>
    </row>
    <row r="6" ht="36" customHeight="1">
      <c r="A6" s="14" t="inlineStr">
        <is>
          <t>Month start</t>
        </is>
      </c>
      <c r="B6" s="14" t="inlineStr">
        <is>
          <t>Planned</t>
        </is>
      </c>
      <c r="C6" s="14" t="inlineStr">
        <is>
          <t>Published</t>
        </is>
      </c>
      <c r="D6" s="14" t="inlineStr">
        <is>
          <t>Cancelled</t>
        </is>
      </c>
      <c r="E6" s="14" t="inlineStr">
        <is>
          <t>Approval blocks</t>
        </is>
      </c>
      <c r="F6" s="14" t="inlineStr">
        <is>
          <t>Performance handoffs</t>
        </is>
      </c>
      <c r="G6" s="14" t="inlineStr">
        <is>
          <t>Completion rate</t>
        </is>
      </c>
    </row>
    <row r="7">
      <c r="A7" s="22" t="n">
        <v>46266</v>
      </c>
      <c r="B7" s="23">
        <f>IF(A7="","",COUNTIFS(Calendar!M7:M406,"&gt;="&amp;A7,Calendar!M7:M406,"&lt;"&amp;EDATE(A7,1)))</f>
        <v/>
      </c>
      <c r="C7" s="23">
        <f>IF(A7="","",COUNTIFS(Calendar!M7:M406,"&gt;="&amp;A7,Calendar!M7:M406,"&lt;"&amp;EDATE(A7,1),Calendar!P7:P406,"Published"))</f>
        <v/>
      </c>
      <c r="D7" s="23">
        <f>IF(A7="","",COUNTIFS(Calendar!M7:M406,"&gt;="&amp;A7,Calendar!M7:M406,"&lt;"&amp;EDATE(A7,1),Calendar!P7:P406,"Cancelled"))</f>
        <v/>
      </c>
      <c r="E7" s="23">
        <f>IF(A7="","",COUNTIFS(Calendar!M7:M406,"&gt;="&amp;A7,Calendar!M7:M406,"&lt;"&amp;EDATE(A7,1),Calendar!Q7:Q406,"BLOCKED"))</f>
        <v/>
      </c>
      <c r="F7" s="23">
        <f>IF(A7="","",COUNTIFS(Calendar!M7:M406,"&gt;="&amp;A7,Calendar!M7:M406,"&lt;"&amp;EDATE(A7,1),Calendar!W7:W406,"Complete"))</f>
        <v/>
      </c>
      <c r="G7" s="24">
        <f>IFERROR(C7/B7,0)</f>
        <v/>
      </c>
    </row>
    <row r="8">
      <c r="A8" s="22" t="inlineStr"/>
      <c r="B8" s="23">
        <f>IF(A8="","",COUNTIFS(Calendar!M7:M406,"&gt;="&amp;A8,Calendar!M7:M406,"&lt;"&amp;EDATE(A8,1)))</f>
        <v/>
      </c>
      <c r="C8" s="23">
        <f>IF(A8="","",COUNTIFS(Calendar!M7:M406,"&gt;="&amp;A8,Calendar!M7:M406,"&lt;"&amp;EDATE(A8,1),Calendar!P7:P406,"Published"))</f>
        <v/>
      </c>
      <c r="D8" s="23">
        <f>IF(A8="","",COUNTIFS(Calendar!M7:M406,"&gt;="&amp;A8,Calendar!M7:M406,"&lt;"&amp;EDATE(A8,1),Calendar!P7:P406,"Cancelled"))</f>
        <v/>
      </c>
      <c r="E8" s="23">
        <f>IF(A8="","",COUNTIFS(Calendar!M7:M406,"&gt;="&amp;A8,Calendar!M7:M406,"&lt;"&amp;EDATE(A8,1),Calendar!Q7:Q406,"BLOCKED"))</f>
        <v/>
      </c>
      <c r="F8" s="23">
        <f>IF(A8="","",COUNTIFS(Calendar!M7:M406,"&gt;="&amp;A8,Calendar!M7:M406,"&lt;"&amp;EDATE(A8,1),Calendar!W7:W406,"Complete"))</f>
        <v/>
      </c>
      <c r="G8" s="24">
        <f>IFERROR(C8/B8,0)</f>
        <v/>
      </c>
    </row>
    <row r="9">
      <c r="A9" s="22" t="inlineStr"/>
      <c r="B9" s="23">
        <f>IF(A9="","",COUNTIFS(Calendar!M7:M406,"&gt;="&amp;A9,Calendar!M7:M406,"&lt;"&amp;EDATE(A9,1)))</f>
        <v/>
      </c>
      <c r="C9" s="23">
        <f>IF(A9="","",COUNTIFS(Calendar!M7:M406,"&gt;="&amp;A9,Calendar!M7:M406,"&lt;"&amp;EDATE(A9,1),Calendar!P7:P406,"Published"))</f>
        <v/>
      </c>
      <c r="D9" s="23">
        <f>IF(A9="","",COUNTIFS(Calendar!M7:M406,"&gt;="&amp;A9,Calendar!M7:M406,"&lt;"&amp;EDATE(A9,1),Calendar!P7:P406,"Cancelled"))</f>
        <v/>
      </c>
      <c r="E9" s="23">
        <f>IF(A9="","",COUNTIFS(Calendar!M7:M406,"&gt;="&amp;A9,Calendar!M7:M406,"&lt;"&amp;EDATE(A9,1),Calendar!Q7:Q406,"BLOCKED"))</f>
        <v/>
      </c>
      <c r="F9" s="23">
        <f>IF(A9="","",COUNTIFS(Calendar!M7:M406,"&gt;="&amp;A9,Calendar!M7:M406,"&lt;"&amp;EDATE(A9,1),Calendar!W7:W406,"Complete"))</f>
        <v/>
      </c>
      <c r="G9" s="24">
        <f>IFERROR(C9/B9,0)</f>
        <v/>
      </c>
    </row>
    <row r="10">
      <c r="A10" s="22" t="inlineStr"/>
      <c r="B10" s="23">
        <f>IF(A10="","",COUNTIFS(Calendar!M7:M406,"&gt;="&amp;A10,Calendar!M7:M406,"&lt;"&amp;EDATE(A10,1)))</f>
        <v/>
      </c>
      <c r="C10" s="23">
        <f>IF(A10="","",COUNTIFS(Calendar!M7:M406,"&gt;="&amp;A10,Calendar!M7:M406,"&lt;"&amp;EDATE(A10,1),Calendar!P7:P406,"Published"))</f>
        <v/>
      </c>
      <c r="D10" s="23">
        <f>IF(A10="","",COUNTIFS(Calendar!M7:M406,"&gt;="&amp;A10,Calendar!M7:M406,"&lt;"&amp;EDATE(A10,1),Calendar!P7:P406,"Cancelled"))</f>
        <v/>
      </c>
      <c r="E10" s="23">
        <f>IF(A10="","",COUNTIFS(Calendar!M7:M406,"&gt;="&amp;A10,Calendar!M7:M406,"&lt;"&amp;EDATE(A10,1),Calendar!Q7:Q406,"BLOCKED"))</f>
        <v/>
      </c>
      <c r="F10" s="23">
        <f>IF(A10="","",COUNTIFS(Calendar!M7:M406,"&gt;="&amp;A10,Calendar!M7:M406,"&lt;"&amp;EDATE(A10,1),Calendar!W7:W406,"Complete"))</f>
        <v/>
      </c>
      <c r="G10" s="24">
        <f>IFERROR(C10/B10,0)</f>
        <v/>
      </c>
    </row>
    <row r="11">
      <c r="A11" s="22" t="inlineStr"/>
      <c r="B11" s="23">
        <f>IF(A11="","",COUNTIFS(Calendar!M7:M406,"&gt;="&amp;A11,Calendar!M7:M406,"&lt;"&amp;EDATE(A11,1)))</f>
        <v/>
      </c>
      <c r="C11" s="23">
        <f>IF(A11="","",COUNTIFS(Calendar!M7:M406,"&gt;="&amp;A11,Calendar!M7:M406,"&lt;"&amp;EDATE(A11,1),Calendar!P7:P406,"Published"))</f>
        <v/>
      </c>
      <c r="D11" s="23">
        <f>IF(A11="","",COUNTIFS(Calendar!M7:M406,"&gt;="&amp;A11,Calendar!M7:M406,"&lt;"&amp;EDATE(A11,1),Calendar!P7:P406,"Cancelled"))</f>
        <v/>
      </c>
      <c r="E11" s="23">
        <f>IF(A11="","",COUNTIFS(Calendar!M7:M406,"&gt;="&amp;A11,Calendar!M7:M406,"&lt;"&amp;EDATE(A11,1),Calendar!Q7:Q406,"BLOCKED"))</f>
        <v/>
      </c>
      <c r="F11" s="23">
        <f>IF(A11="","",COUNTIFS(Calendar!M7:M406,"&gt;="&amp;A11,Calendar!M7:M406,"&lt;"&amp;EDATE(A11,1),Calendar!W7:W406,"Complete"))</f>
        <v/>
      </c>
      <c r="G11" s="24">
        <f>IFERROR(C11/B11,0)</f>
        <v/>
      </c>
    </row>
    <row r="12">
      <c r="A12" s="22" t="inlineStr"/>
      <c r="B12" s="23">
        <f>IF(A12="","",COUNTIFS(Calendar!M7:M406,"&gt;="&amp;A12,Calendar!M7:M406,"&lt;"&amp;EDATE(A12,1)))</f>
        <v/>
      </c>
      <c r="C12" s="23">
        <f>IF(A12="","",COUNTIFS(Calendar!M7:M406,"&gt;="&amp;A12,Calendar!M7:M406,"&lt;"&amp;EDATE(A12,1),Calendar!P7:P406,"Published"))</f>
        <v/>
      </c>
      <c r="D12" s="23">
        <f>IF(A12="","",COUNTIFS(Calendar!M7:M406,"&gt;="&amp;A12,Calendar!M7:M406,"&lt;"&amp;EDATE(A12,1),Calendar!P7:P406,"Cancelled"))</f>
        <v/>
      </c>
      <c r="E12" s="23">
        <f>IF(A12="","",COUNTIFS(Calendar!M7:M406,"&gt;="&amp;A12,Calendar!M7:M406,"&lt;"&amp;EDATE(A12,1),Calendar!Q7:Q406,"BLOCKED"))</f>
        <v/>
      </c>
      <c r="F12" s="23">
        <f>IF(A12="","",COUNTIFS(Calendar!M7:M406,"&gt;="&amp;A12,Calendar!M7:M406,"&lt;"&amp;EDATE(A12,1),Calendar!W7:W406,"Complete"))</f>
        <v/>
      </c>
      <c r="G12" s="24">
        <f>IFERROR(C12/B12,0)</f>
        <v/>
      </c>
    </row>
    <row r="13">
      <c r="A13" s="22" t="inlineStr"/>
      <c r="B13" s="23">
        <f>IF(A13="","",COUNTIFS(Calendar!M7:M406,"&gt;="&amp;A13,Calendar!M7:M406,"&lt;"&amp;EDATE(A13,1)))</f>
        <v/>
      </c>
      <c r="C13" s="23">
        <f>IF(A13="","",COUNTIFS(Calendar!M7:M406,"&gt;="&amp;A13,Calendar!M7:M406,"&lt;"&amp;EDATE(A13,1),Calendar!P7:P406,"Published"))</f>
        <v/>
      </c>
      <c r="D13" s="23">
        <f>IF(A13="","",COUNTIFS(Calendar!M7:M406,"&gt;="&amp;A13,Calendar!M7:M406,"&lt;"&amp;EDATE(A13,1),Calendar!P7:P406,"Cancelled"))</f>
        <v/>
      </c>
      <c r="E13" s="23">
        <f>IF(A13="","",COUNTIFS(Calendar!M7:M406,"&gt;="&amp;A13,Calendar!M7:M406,"&lt;"&amp;EDATE(A13,1),Calendar!Q7:Q406,"BLOCKED"))</f>
        <v/>
      </c>
      <c r="F13" s="23">
        <f>IF(A13="","",COUNTIFS(Calendar!M7:M406,"&gt;="&amp;A13,Calendar!M7:M406,"&lt;"&amp;EDATE(A13,1),Calendar!W7:W406,"Complete"))</f>
        <v/>
      </c>
      <c r="G13" s="24">
        <f>IFERROR(C13/B13,0)</f>
        <v/>
      </c>
    </row>
    <row r="14">
      <c r="A14" s="22" t="inlineStr"/>
      <c r="B14" s="23">
        <f>IF(A14="","",COUNTIFS(Calendar!M7:M406,"&gt;="&amp;A14,Calendar!M7:M406,"&lt;"&amp;EDATE(A14,1)))</f>
        <v/>
      </c>
      <c r="C14" s="23">
        <f>IF(A14="","",COUNTIFS(Calendar!M7:M406,"&gt;="&amp;A14,Calendar!M7:M406,"&lt;"&amp;EDATE(A14,1),Calendar!P7:P406,"Published"))</f>
        <v/>
      </c>
      <c r="D14" s="23">
        <f>IF(A14="","",COUNTIFS(Calendar!M7:M406,"&gt;="&amp;A14,Calendar!M7:M406,"&lt;"&amp;EDATE(A14,1),Calendar!P7:P406,"Cancelled"))</f>
        <v/>
      </c>
      <c r="E14" s="23">
        <f>IF(A14="","",COUNTIFS(Calendar!M7:M406,"&gt;="&amp;A14,Calendar!M7:M406,"&lt;"&amp;EDATE(A14,1),Calendar!Q7:Q406,"BLOCKED"))</f>
        <v/>
      </c>
      <c r="F14" s="23">
        <f>IF(A14="","",COUNTIFS(Calendar!M7:M406,"&gt;="&amp;A14,Calendar!M7:M406,"&lt;"&amp;EDATE(A14,1),Calendar!W7:W406,"Complete"))</f>
        <v/>
      </c>
      <c r="G14" s="24">
        <f>IFERROR(C14/B14,0)</f>
        <v/>
      </c>
    </row>
    <row r="15">
      <c r="A15" s="22" t="inlineStr"/>
      <c r="B15" s="23">
        <f>IF(A15="","",COUNTIFS(Calendar!M7:M406,"&gt;="&amp;A15,Calendar!M7:M406,"&lt;"&amp;EDATE(A15,1)))</f>
        <v/>
      </c>
      <c r="C15" s="23">
        <f>IF(A15="","",COUNTIFS(Calendar!M7:M406,"&gt;="&amp;A15,Calendar!M7:M406,"&lt;"&amp;EDATE(A15,1),Calendar!P7:P406,"Published"))</f>
        <v/>
      </c>
      <c r="D15" s="23">
        <f>IF(A15="","",COUNTIFS(Calendar!M7:M406,"&gt;="&amp;A15,Calendar!M7:M406,"&lt;"&amp;EDATE(A15,1),Calendar!P7:P406,"Cancelled"))</f>
        <v/>
      </c>
      <c r="E15" s="23">
        <f>IF(A15="","",COUNTIFS(Calendar!M7:M406,"&gt;="&amp;A15,Calendar!M7:M406,"&lt;"&amp;EDATE(A15,1),Calendar!Q7:Q406,"BLOCKED"))</f>
        <v/>
      </c>
      <c r="F15" s="23">
        <f>IF(A15="","",COUNTIFS(Calendar!M7:M406,"&gt;="&amp;A15,Calendar!M7:M406,"&lt;"&amp;EDATE(A15,1),Calendar!W7:W406,"Complete"))</f>
        <v/>
      </c>
      <c r="G15" s="24">
        <f>IFERROR(C15/B15,0)</f>
        <v/>
      </c>
    </row>
    <row r="16">
      <c r="A16" s="22" t="inlineStr"/>
      <c r="B16" s="23">
        <f>IF(A16="","",COUNTIFS(Calendar!M7:M406,"&gt;="&amp;A16,Calendar!M7:M406,"&lt;"&amp;EDATE(A16,1)))</f>
        <v/>
      </c>
      <c r="C16" s="23">
        <f>IF(A16="","",COUNTIFS(Calendar!M7:M406,"&gt;="&amp;A16,Calendar!M7:M406,"&lt;"&amp;EDATE(A16,1),Calendar!P7:P406,"Published"))</f>
        <v/>
      </c>
      <c r="D16" s="23">
        <f>IF(A16="","",COUNTIFS(Calendar!M7:M406,"&gt;="&amp;A16,Calendar!M7:M406,"&lt;"&amp;EDATE(A16,1),Calendar!P7:P406,"Cancelled"))</f>
        <v/>
      </c>
      <c r="E16" s="23">
        <f>IF(A16="","",COUNTIFS(Calendar!M7:M406,"&gt;="&amp;A16,Calendar!M7:M406,"&lt;"&amp;EDATE(A16,1),Calendar!Q7:Q406,"BLOCKED"))</f>
        <v/>
      </c>
      <c r="F16" s="23">
        <f>IF(A16="","",COUNTIFS(Calendar!M7:M406,"&gt;="&amp;A16,Calendar!M7:M406,"&lt;"&amp;EDATE(A16,1),Calendar!W7:W406,"Complete"))</f>
        <v/>
      </c>
      <c r="G16" s="24">
        <f>IFERROR(C16/B16,0)</f>
        <v/>
      </c>
    </row>
    <row r="17">
      <c r="A17" s="22" t="inlineStr"/>
      <c r="B17" s="23">
        <f>IF(A17="","",COUNTIFS(Calendar!M7:M406,"&gt;="&amp;A17,Calendar!M7:M406,"&lt;"&amp;EDATE(A17,1)))</f>
        <v/>
      </c>
      <c r="C17" s="23">
        <f>IF(A17="","",COUNTIFS(Calendar!M7:M406,"&gt;="&amp;A17,Calendar!M7:M406,"&lt;"&amp;EDATE(A17,1),Calendar!P7:P406,"Published"))</f>
        <v/>
      </c>
      <c r="D17" s="23">
        <f>IF(A17="","",COUNTIFS(Calendar!M7:M406,"&gt;="&amp;A17,Calendar!M7:M406,"&lt;"&amp;EDATE(A17,1),Calendar!P7:P406,"Cancelled"))</f>
        <v/>
      </c>
      <c r="E17" s="23">
        <f>IF(A17="","",COUNTIFS(Calendar!M7:M406,"&gt;="&amp;A17,Calendar!M7:M406,"&lt;"&amp;EDATE(A17,1),Calendar!Q7:Q406,"BLOCKED"))</f>
        <v/>
      </c>
      <c r="F17" s="23">
        <f>IF(A17="","",COUNTIFS(Calendar!M7:M406,"&gt;="&amp;A17,Calendar!M7:M406,"&lt;"&amp;EDATE(A17,1),Calendar!W7:W406,"Complete"))</f>
        <v/>
      </c>
      <c r="G17" s="24">
        <f>IFERROR(C17/B17,0)</f>
        <v/>
      </c>
    </row>
    <row r="18">
      <c r="A18" s="22" t="inlineStr"/>
      <c r="B18" s="23">
        <f>IF(A18="","",COUNTIFS(Calendar!M7:M406,"&gt;="&amp;A18,Calendar!M7:M406,"&lt;"&amp;EDATE(A18,1)))</f>
        <v/>
      </c>
      <c r="C18" s="23">
        <f>IF(A18="","",COUNTIFS(Calendar!M7:M406,"&gt;="&amp;A18,Calendar!M7:M406,"&lt;"&amp;EDATE(A18,1),Calendar!P7:P406,"Published"))</f>
        <v/>
      </c>
      <c r="D18" s="23">
        <f>IF(A18="","",COUNTIFS(Calendar!M7:M406,"&gt;="&amp;A18,Calendar!M7:M406,"&lt;"&amp;EDATE(A18,1),Calendar!P7:P406,"Cancelled"))</f>
        <v/>
      </c>
      <c r="E18" s="23">
        <f>IF(A18="","",COUNTIFS(Calendar!M7:M406,"&gt;="&amp;A18,Calendar!M7:M406,"&lt;"&amp;EDATE(A18,1),Calendar!Q7:Q406,"BLOCKED"))</f>
        <v/>
      </c>
      <c r="F18" s="23">
        <f>IF(A18="","",COUNTIFS(Calendar!M7:M406,"&gt;="&amp;A18,Calendar!M7:M406,"&lt;"&amp;EDATE(A18,1),Calendar!W7:W406,"Complete"))</f>
        <v/>
      </c>
      <c r="G18" s="24">
        <f>IFERROR(C18/B18,0)</f>
        <v/>
      </c>
    </row>
  </sheetData>
  <pageMargins left="0.75" right="0.75" top="1" bottom="1" header="0.5" footer="0.5"/>
  <pageSetup orientation="landscape" fitToWidth="1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3" customWidth="1" min="4" max="4"/>
  </cols>
  <sheetData>
    <row r="1">
      <c r="A1" s="13" t="inlineStr">
        <is>
          <t>CONTENT OPERATIONS DASHBOARD</t>
        </is>
      </c>
    </row>
    <row r="3" ht="36" customHeight="1">
      <c r="A3" s="14" t="inlineStr">
        <is>
          <t>Metric</t>
        </is>
      </c>
      <c r="B3" s="14" t="inlineStr">
        <is>
          <t>Value</t>
        </is>
      </c>
    </row>
    <row r="4">
      <c r="A4" s="25" t="inlineStr">
        <is>
          <t>Content items</t>
        </is>
      </c>
      <c r="B4" s="26">
        <f>COUNTIF(Calendar!D7:D406,"&lt;&gt;"&amp;"")</f>
        <v/>
      </c>
    </row>
    <row r="5">
      <c r="A5" s="25" t="inlineStr">
        <is>
          <t>Published</t>
        </is>
      </c>
      <c r="B5" s="26">
        <f>COUNTIF(Calendar!P7:P406,"Published")</f>
        <v/>
      </c>
    </row>
    <row r="6">
      <c r="A6" s="25" t="inlineStr">
        <is>
          <t>Scheduled</t>
        </is>
      </c>
      <c r="B6" s="26">
        <f>COUNTIF(Calendar!P7:P406,"Scheduled")</f>
        <v/>
      </c>
    </row>
    <row r="7">
      <c r="A7" s="25" t="inlineStr">
        <is>
          <t>In production</t>
        </is>
      </c>
      <c r="B7" s="26">
        <f>COUNTIF(Calendar!P7:P406,"Drafting")+COUNTIF(Calendar!P7:P406,"Design")+COUNTIF(Calendar!P7:P406,"Review")</f>
        <v/>
      </c>
    </row>
    <row r="8">
      <c r="A8" s="25" t="inlineStr">
        <is>
          <t>Approval blocks</t>
        </is>
      </c>
      <c r="B8" s="26">
        <f>COUNTIF(Calendar!Q7:Q406,"BLOCKED")</f>
        <v/>
      </c>
    </row>
    <row r="9">
      <c r="A9" s="25" t="inlineStr">
        <is>
          <t>Overdue</t>
        </is>
      </c>
      <c r="B9" s="26">
        <f>COUNTIF(Calendar!S7:S406,"OVERDUE")</f>
        <v/>
      </c>
    </row>
    <row r="10">
      <c r="A10" s="25" t="inlineStr">
        <is>
          <t>Due next 14 days</t>
        </is>
      </c>
      <c r="B10" s="26">
        <f>COUNTIFS(Calendar!R7:R406,"&gt;=0",Calendar!R7:R406,"&lt;=14",Calendar!D7:D406,"&lt;&gt;"&amp;"")</f>
        <v/>
      </c>
    </row>
    <row r="11">
      <c r="A11" s="25" t="inlineStr">
        <is>
          <t>Performance handoffs</t>
        </is>
      </c>
      <c r="B11" s="26">
        <f>COUNTIF(Calendar!W7:W406,"Complete")</f>
        <v/>
      </c>
    </row>
  </sheetData>
  <pageMargins left="0.75" right="0.75" top="1" bottom="1" header="0.5" footer="0.5"/>
  <pageSetup orientation="landscape" fitToWidth="1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Salish Sea Consulting</dc:creator>
  <dc:title xmlns:dc="http://purl.org/dc/elements/1.1/">SSC Content Calendar Template</dc:title>
  <dc:description xmlns:dc="http://purl.org/dc/elements/1.1/">Version 1.0 | Published August 31, 2026</dc:description>
  <dc:subject xmlns:dc="http://purl.org/dc/elements/1.1/">Editable Salish Sea Consulting Template Library resource</dc:subject>
  <dcterms:created xmlns:dcterms="http://purl.org/dc/terms/" xmlns:xsi="http://www.w3.org/2001/XMLSchema-instance" xsi:type="dcterms:W3CDTF">2026-08-31T22:43:14Z</dcterms:created>
  <dcterms:modified xmlns:dcterms="http://purl.org/dc/terms/" xmlns:xsi="http://www.w3.org/2001/XMLSchema-instance" xsi:type="dcterms:W3CDTF">2026-08-31T22:45:10Z</dcterms:modified>
  <cp:lastModifiedBy>Salish Sea Consulting</cp:lastModifiedBy>
  <cp:keywords>Salish Sea Consulting, template library, editable workbook, Release 3</cp:keywords>
</cp:coreProperties>
</file>