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Report Header" sheetId="2" state="visible" r:id="rId2"/>
    <sheet xmlns:r="http://schemas.openxmlformats.org/officeDocument/2006/relationships" name="Expense Lines" sheetId="3" state="visible" r:id="rId3"/>
    <sheet xmlns:r="http://schemas.openxmlformats.org/officeDocument/2006/relationships" name="Mileage Log" sheetId="4" state="visible" r:id="rId4"/>
    <sheet xmlns:r="http://schemas.openxmlformats.org/officeDocument/2006/relationships" name="Allocations" sheetId="5" state="visible" r:id="rId5"/>
    <sheet xmlns:r="http://schemas.openxmlformats.org/officeDocument/2006/relationships" name="Exceptions &amp; Approval" sheetId="6" state="visible" r:id="rId6"/>
    <sheet xmlns:r="http://schemas.openxmlformats.org/officeDocument/2006/relationships" name="Summary" sheetId="7" state="visible" r:id="rId7"/>
  </sheets>
  <definedNames>
    <definedName name="_xlnm.Print_Area" localSheetId="6">'Summary'!$A$1:$R$20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yyyy-mm-dd"/>
    <numFmt numFmtId="166" formatCode="0.000000"/>
    <numFmt numFmtId="167" formatCode="0.0%"/>
  </numFmts>
  <fonts count="13">
    <font>
      <name val="Calibri"/>
      <family val="2"/>
      <color theme="1"/>
      <sz val="11"/>
      <scheme val="minor"/>
    </font>
    <font>
      <name val="Aptos Display"/>
      <b val="1"/>
      <color rgb="000A222D"/>
      <sz val="22"/>
    </font>
    <font>
      <name val="Aptos"/>
      <color rgb="0014515E"/>
      <sz val="11"/>
    </font>
    <font>
      <name val="Aptos"/>
      <b val="1"/>
      <color rgb="00FFFFFF"/>
    </font>
    <font>
      <name val="Aptos"/>
      <b val="1"/>
      <color rgb="002BB7A3"/>
    </font>
    <font>
      <name val="Aptos"/>
      <color rgb="0004111A"/>
      <sz val="10"/>
    </font>
    <font>
      <name val="Aptos"/>
      <b val="1"/>
      <color rgb="001D6F5F"/>
    </font>
    <font>
      <name val="Aptos"/>
      <b val="1"/>
      <color rgb="000A222D"/>
    </font>
    <font>
      <name val="Aptos"/>
      <color rgb="005A6770"/>
      <sz val="9"/>
    </font>
    <font>
      <name val="Aptos Display"/>
      <b val="1"/>
      <color rgb="000A222D"/>
      <sz val="20"/>
    </font>
    <font>
      <name val="Aptos"/>
      <b val="1"/>
      <color rgb="0014515E"/>
    </font>
    <font>
      <name val="Aptos"/>
      <color rgb="001D6F5F"/>
      <sz val="10"/>
    </font>
    <font>
      <name val="Aptos"/>
      <color rgb="0014515E"/>
      <sz val="10"/>
    </font>
  </fonts>
  <fills count="8">
    <fill>
      <patternFill/>
    </fill>
    <fill>
      <patternFill patternType="gray125"/>
    </fill>
    <fill>
      <patternFill patternType="solid">
        <fgColor rgb="000A222D"/>
      </patternFill>
    </fill>
    <fill>
      <patternFill patternType="solid">
        <fgColor rgb="0014515E"/>
      </patternFill>
    </fill>
    <fill>
      <patternFill patternType="solid">
        <fgColor rgb="00E8FAF6"/>
      </patternFill>
    </fill>
    <fill>
      <patternFill patternType="solid">
        <fgColor rgb="00E1ECEC"/>
      </patternFill>
    </fill>
    <fill>
      <patternFill patternType="solid">
        <fgColor rgb="00F7F5EF"/>
      </patternFill>
    </fill>
    <fill>
      <patternFill patternType="solid">
        <fgColor rgb="00EEF4F4"/>
      </patternFill>
    </fill>
  </fills>
  <borders count="2">
    <border>
      <left/>
      <right/>
      <top/>
      <bottom/>
      <diagonal/>
    </border>
    <border>
      <left style="thin">
        <color rgb="00CBDADC"/>
      </left>
      <right style="thin">
        <color rgb="00CBDADC"/>
      </right>
      <top style="thin">
        <color rgb="00CBDADC"/>
      </top>
      <bottom style="thin">
        <color rgb="00CBDADC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3" borderId="0" pivotButton="0" quotePrefix="0" xfId="0"/>
    <xf numFmtId="0" fontId="6" fillId="0" borderId="0" pivotButton="0" quotePrefix="0" xfId="0"/>
    <xf numFmtId="164" fontId="6" fillId="0" borderId="0" pivotButton="0" quotePrefix="0" xfId="0"/>
    <xf numFmtId="0" fontId="7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8" fillId="6" borderId="0" applyAlignment="1" pivotButton="0" quotePrefix="0" xfId="0">
      <alignment vertical="top" wrapText="1"/>
    </xf>
    <xf numFmtId="0" fontId="9" fillId="0" borderId="0" pivotButton="0" quotePrefix="0" xfId="0"/>
    <xf numFmtId="0" fontId="10" fillId="7" borderId="1" pivotButton="0" quotePrefix="0" xfId="0"/>
    <xf numFmtId="0" fontId="11" fillId="4" borderId="1" applyAlignment="1" pivotButton="0" quotePrefix="0" xfId="0">
      <alignment vertical="top" wrapText="1"/>
    </xf>
    <xf numFmtId="0" fontId="3" fillId="2" borderId="1" pivotButton="0" quotePrefix="0" xfId="0"/>
    <xf numFmtId="164" fontId="6" fillId="5" borderId="1" pivotButton="0" quotePrefix="0" xfId="0"/>
    <xf numFmtId="0" fontId="1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vertical="top" wrapText="1"/>
    </xf>
    <xf numFmtId="165" fontId="8" fillId="6" borderId="1" applyAlignment="1" pivotButton="0" quotePrefix="0" xfId="0">
      <alignment vertical="top" wrapText="1"/>
    </xf>
    <xf numFmtId="0" fontId="8" fillId="6" borderId="1" applyAlignment="1" pivotButton="0" quotePrefix="0" xfId="0">
      <alignment vertical="top" wrapText="1"/>
    </xf>
    <xf numFmtId="164" fontId="8" fillId="6" borderId="1" applyAlignment="1" pivotButton="0" quotePrefix="0" xfId="0">
      <alignment vertical="top" wrapText="1"/>
    </xf>
    <xf numFmtId="166" fontId="8" fillId="6" borderId="1" applyAlignment="1" pivotButton="0" quotePrefix="0" xfId="0">
      <alignment vertical="top" wrapText="1"/>
    </xf>
    <xf numFmtId="164" fontId="5" fillId="5" borderId="1" applyAlignment="1" pivotButton="0" quotePrefix="0" xfId="0">
      <alignment vertical="top" wrapText="1"/>
    </xf>
    <xf numFmtId="165" fontId="11" fillId="4" borderId="1" applyAlignment="1" pivotButton="0" quotePrefix="0" xfId="0">
      <alignment vertical="top" wrapText="1"/>
    </xf>
    <xf numFmtId="164" fontId="11" fillId="4" borderId="1" applyAlignment="1" pivotButton="0" quotePrefix="0" xfId="0">
      <alignment vertical="top" wrapText="1"/>
    </xf>
    <xf numFmtId="166" fontId="11" fillId="4" borderId="1" applyAlignment="1" pivotButton="0" quotePrefix="0" xfId="0">
      <alignment vertical="top" wrapText="1"/>
    </xf>
    <xf numFmtId="167" fontId="11" fillId="4" borderId="1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 wrapText="1"/>
    </xf>
    <xf numFmtId="0" fontId="0" fillId="7" borderId="1" pivotButton="0" quotePrefix="0" xfId="0"/>
    <xf numFmtId="164" fontId="0" fillId="5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ADBD8"/>
        </patternFill>
      </fill>
    </dxf>
    <dxf>
      <fill>
        <patternFill patternType="solid">
          <fgColor rgb="00FFF1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Reimbursable amount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'Summary'!B3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'Summary'!$A$4:$A$15</f>
            </numRef>
          </cat>
          <val>
            <numRef>
              <f>'Summary'!$B$4:$B$15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190625" cy="542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ExpenseLines" displayName="ExpenseLines" ref="A6:W306" headerRowCount="1">
  <autoFilter ref="A6:W306"/>
  <tableColumns count="23">
    <tableColumn id="1" name="Expense ID"/>
    <tableColumn id="2" name="Expense date"/>
    <tableColumn id="3" name="Merchant / payee"/>
    <tableColumn id="4" name="Category"/>
    <tableColumn id="5" name="Business purpose"/>
    <tableColumn id="6" name="Attendees / beneficiary"/>
    <tableColumn id="7" name="Project / funder / client"/>
    <tableColumn id="8" name="Cost center"/>
    <tableColumn id="9" name="Location / route"/>
    <tableColumn id="10" name="Currency"/>
    <tableColumn id="11" name="Transaction amount"/>
    <tableColumn id="12" name="Exchange rate to reporting currency"/>
    <tableColumn id="13" name="Reporting amount"/>
    <tableColumn id="14" name="Non-reimbursable portion"/>
    <tableColumn id="15" name="Reimbursable amount"/>
    <tableColumn id="16" name="Receipt link / record"/>
    <tableColumn id="17" name="Receipt check"/>
    <tableColumn id="18" name="Policy check"/>
    <tableColumn id="19" name="Exception reason / approval"/>
    <tableColumn id="20" name="Payment method"/>
    <tableColumn id="21" name="Card / transaction ref"/>
    <tableColumn id="22" name="Approver"/>
    <tableColumn id="23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MileageLog" displayName="MileageLog" ref="A6:N206" headerRowCount="1">
  <autoFilter ref="A6:N206"/>
  <tableColumns count="14">
    <tableColumn id="1" name="Mileage ID"/>
    <tableColumn id="2" name="Date"/>
    <tableColumn id="3" name="Business purpose"/>
    <tableColumn id="4" name="Origin"/>
    <tableColumn id="5" name="Destination"/>
    <tableColumn id="6" name="Distance"/>
    <tableColumn id="7" name="Unit"/>
    <tableColumn id="8" name="Approved rate"/>
    <tableColumn id="9" name="Non-reimbursable amount"/>
    <tableColumn id="10" name="Reimbursable amount"/>
    <tableColumn id="11" name="Route / evidence"/>
    <tableColumn id="12" name="Project / cost center"/>
    <tableColumn id="13" name="Approver"/>
    <tableColumn id="14" name="Notes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id="3" name="ExpenseAllocations" displayName="ExpenseAllocations" ref="A6:J406" headerRowCount="1">
  <autoFilter ref="A6:J406"/>
  <tableColumns count="10">
    <tableColumn id="1" name="Allocation ID"/>
    <tableColumn id="2" name="Expense ID"/>
    <tableColumn id="3" name="Project / funder / client"/>
    <tableColumn id="4" name="Cost center"/>
    <tableColumn id="5" name="Allocation basis"/>
    <tableColumn id="6" name="Percent"/>
    <tableColumn id="7" name="Allocated amount"/>
    <tableColumn id="8" name="Restriction / allowability note"/>
    <tableColumn id="9" name="Reviewer"/>
    <tableColumn id="10" name="Allocation check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ExpenseReviews" displayName="ExpenseReviews" ref="A6:L106" headerRowCount="1">
  <autoFilter ref="A6:L106"/>
  <tableColumns count="12">
    <tableColumn id="1" name="Review ID"/>
    <tableColumn id="2" name="Expense / mileage ID"/>
    <tableColumn id="3" name="Issue / exception"/>
    <tableColumn id="4" name="Policy / requirement"/>
    <tableColumn id="5" name="Claimant explanation"/>
    <tableColumn id="6" name="Reviewer decision"/>
    <tableColumn id="7" name="Approved amount"/>
    <tableColumn id="8" name="Approver"/>
    <tableColumn id="9" name="Decision date"/>
    <tableColumn id="10" name="Conditions / correction"/>
    <tableColumn id="11" name="Settlement status"/>
    <tableColumn id="12" name="Payment / return reference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4:F3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1" customWidth="1" min="1" max="1"/>
    <col width="8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4">
      <c r="A4" s="1" t="inlineStr">
        <is>
          <t>EXPENSE REPORT &amp; REIMBURSEMENT WORKBOOK</t>
        </is>
      </c>
    </row>
    <row r="5">
      <c r="A5" s="2" t="inlineStr">
        <is>
          <t>Document business purpose, receipts, currency conversion, policy review, allocation, approval, and settlement.</t>
        </is>
      </c>
    </row>
    <row r="7">
      <c r="A7" s="3" t="inlineStr">
        <is>
          <t>WORKFLOW</t>
        </is>
      </c>
    </row>
    <row r="8">
      <c r="A8" s="4" t="n">
        <v>1</v>
      </c>
      <c r="B8" s="5" t="inlineStr">
        <is>
          <t>Complete Report Header with claimant, period, reporting currency, advance, payment details, policy version, and approvers.</t>
        </is>
      </c>
    </row>
    <row r="9">
      <c r="A9" s="4" t="n">
        <v>2</v>
      </c>
      <c r="B9" s="5" t="inlineStr">
        <is>
          <t>Enter one transaction per row in Expense Lines using the original receipt and payment record.</t>
        </is>
      </c>
    </row>
    <row r="10">
      <c r="A10" s="4" t="n">
        <v>3</v>
      </c>
      <c r="B10" s="5" t="inlineStr">
        <is>
          <t>Use the exchange rate actually approved by policy and retain its source; the workbook calculates reporting-currency and reimbursable amounts.</t>
        </is>
      </c>
    </row>
    <row r="11">
      <c r="A11" s="4" t="n">
        <v>4</v>
      </c>
      <c r="B11" s="5" t="inlineStr">
        <is>
          <t>Record mileage separately with the approved rate and route evidence.</t>
        </is>
      </c>
    </row>
    <row r="12">
      <c r="A12" s="4" t="n">
        <v>5</v>
      </c>
      <c r="B12" s="5" t="inlineStr">
        <is>
          <t>Allocate shared expenses only when required and ensure allocations total the source expense.</t>
        </is>
      </c>
    </row>
    <row r="13">
      <c r="A13" s="4" t="n">
        <v>6</v>
      </c>
      <c r="B13" s="5" t="inlineStr">
        <is>
          <t>Resolve receipt, policy, business-purpose, allocation, and exception flags before submission; approvers should document decisions and settlement.</t>
        </is>
      </c>
    </row>
    <row r="15">
      <c r="A15" s="6" t="inlineStr">
        <is>
          <t>WORKBOOK CHECK</t>
        </is>
      </c>
    </row>
    <row r="16">
      <c r="A16" s="5" t="inlineStr">
        <is>
          <t>Expense lines</t>
        </is>
      </c>
      <c r="B16" s="7">
        <f>COUNTIF('Expense Lines'!C7:C306,"&lt;&gt;"&amp;"")</f>
        <v/>
      </c>
    </row>
    <row r="17">
      <c r="A17" s="5" t="inlineStr">
        <is>
          <t>Receipts missing</t>
        </is>
      </c>
      <c r="B17" s="7">
        <f>COUNTIF('Expense Lines'!Q7:Q306,"MISSING")</f>
        <v/>
      </c>
    </row>
    <row r="18">
      <c r="A18" s="5" t="inlineStr">
        <is>
          <t>Policy exceptions</t>
        </is>
      </c>
      <c r="B18" s="7">
        <f>COUNTIF('Expense Lines'!R7:R306,"EXCEPTION")</f>
        <v/>
      </c>
    </row>
    <row r="19">
      <c r="A19" s="5" t="inlineStr">
        <is>
          <t>Allocation differences</t>
        </is>
      </c>
      <c r="B19" s="7">
        <f>COUNTIF(Allocations!J7:J406,"MISMATCH")</f>
        <v/>
      </c>
    </row>
    <row r="20">
      <c r="A20" s="5" t="inlineStr">
        <is>
          <t>Amount due claimant</t>
        </is>
      </c>
      <c r="B20" s="8">
        <f>'Report Header'!B18</f>
        <v/>
      </c>
    </row>
    <row r="23">
      <c r="A23" s="9" t="inlineStr">
        <is>
          <t>Legend</t>
        </is>
      </c>
    </row>
    <row r="24">
      <c r="A24" s="10" t="inlineStr">
        <is>
          <t>Input</t>
        </is>
      </c>
    </row>
    <row r="25">
      <c r="A25" s="11" t="inlineStr">
        <is>
          <t>Formula / check</t>
        </is>
      </c>
    </row>
    <row r="26">
      <c r="A26" s="12" t="inlineStr">
        <is>
          <t>Example</t>
        </is>
      </c>
    </row>
    <row r="29">
      <c r="A29" s="13" t="inlineStr">
        <is>
          <t>Use note: Follow the organization’s current expense, travel, procurement, funder, tax, payroll, currency, records, and approval policies. This workbook does not determine whether an expense is legally deductible, taxable, allowable to a grant, reimbursable under law, or payable under an employment/contract agreement.</t>
        </is>
      </c>
    </row>
    <row r="30"/>
    <row r="31"/>
    <row r="32"/>
    <row r="33"/>
  </sheetData>
  <mergeCells count="3">
    <mergeCell ref="A29:F33"/>
    <mergeCell ref="A5:F5"/>
    <mergeCell ref="A4:F4"/>
  </mergeCells>
  <pageMargins left="0.75" right="0.75" top="1" bottom="1" header="0.5" footer="0.5"/>
  <pageSetup orientation="portrait" fitToWidth="1"/>
  <headerFooter>
    <oddHeader/>
    <oddFooter>&amp;C&amp;8 &amp;K5A6770Salish Sea Consulting  •  salishseaconsulting.com  •  &amp;P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82" customWidth="1" min="2" max="2"/>
  </cols>
  <sheetData>
    <row r="1">
      <c r="A1" s="14" t="inlineStr">
        <is>
          <t>EXPENSE REPORT HEADER &amp; SETTLEMENT</t>
        </is>
      </c>
    </row>
    <row r="4">
      <c r="A4" s="15" t="inlineStr">
        <is>
          <t>Report ID</t>
        </is>
      </c>
      <c r="B4" s="16" t="inlineStr">
        <is>
          <t>[Unique ID]</t>
        </is>
      </c>
    </row>
    <row r="5">
      <c r="A5" s="15" t="inlineStr">
        <is>
          <t>Claimant / employee</t>
        </is>
      </c>
      <c r="B5" s="16" t="inlineStr">
        <is>
          <t>[Name]</t>
        </is>
      </c>
    </row>
    <row r="6">
      <c r="A6" s="15" t="inlineStr">
        <is>
          <t>Role / department</t>
        </is>
      </c>
      <c r="B6" s="16" t="inlineStr">
        <is>
          <t>[Role / team]</t>
        </is>
      </c>
    </row>
    <row r="7">
      <c r="A7" s="15" t="inlineStr">
        <is>
          <t>Report period start</t>
        </is>
      </c>
      <c r="B7" s="16" t="inlineStr">
        <is>
          <t>[YYYY-MM-DD]</t>
        </is>
      </c>
    </row>
    <row r="8">
      <c r="A8" s="15" t="inlineStr">
        <is>
          <t>Report period end</t>
        </is>
      </c>
      <c r="B8" s="16" t="inlineStr">
        <is>
          <t>[YYYY-MM-DD]</t>
        </is>
      </c>
    </row>
    <row r="9">
      <c r="A9" s="15" t="inlineStr">
        <is>
          <t>Reporting currency</t>
        </is>
      </c>
      <c r="B9" s="16" t="inlineStr">
        <is>
          <t>USD</t>
        </is>
      </c>
    </row>
    <row r="10">
      <c r="A10" s="15" t="inlineStr">
        <is>
          <t>Purpose / trip / project</t>
        </is>
      </c>
      <c r="B10" s="16" t="inlineStr">
        <is>
          <t>[Business purpose and context]</t>
        </is>
      </c>
    </row>
    <row r="11">
      <c r="A11" s="15" t="inlineStr">
        <is>
          <t>Policy version</t>
        </is>
      </c>
      <c r="B11" s="16" t="inlineStr">
        <is>
          <t>[Policy name / version / effective date]</t>
        </is>
      </c>
    </row>
    <row r="12">
      <c r="A12" s="15" t="inlineStr">
        <is>
          <t>Cost center / default project</t>
        </is>
      </c>
      <c r="B12" s="16" t="inlineStr">
        <is>
          <t>[Code / funder / grant / client]</t>
        </is>
      </c>
    </row>
    <row r="13">
      <c r="A13" s="15" t="inlineStr">
        <is>
          <t>Advance received</t>
        </is>
      </c>
      <c r="B13" s="16" t="n">
        <v>0</v>
      </c>
    </row>
    <row r="14">
      <c r="A14" s="15" t="inlineStr">
        <is>
          <t>Prepared / submitted</t>
        </is>
      </c>
      <c r="B14" s="16" t="inlineStr">
        <is>
          <t>[Name / date]</t>
        </is>
      </c>
    </row>
    <row r="15">
      <c r="A15" s="15" t="inlineStr">
        <is>
          <t>Manager / program approval</t>
        </is>
      </c>
      <c r="B15" s="16" t="inlineStr">
        <is>
          <t>[Name / date / status]</t>
        </is>
      </c>
    </row>
    <row r="16">
      <c r="A16" s="15" t="inlineStr">
        <is>
          <t>Finance approval</t>
        </is>
      </c>
      <c r="B16" s="16" t="inlineStr">
        <is>
          <t>[Name / date / status]</t>
        </is>
      </c>
    </row>
    <row r="18">
      <c r="A18" s="17" t="inlineStr">
        <is>
          <t>Amount due claimant</t>
        </is>
      </c>
      <c r="B18" s="18">
        <f>MAX(0,SUM('Expense Lines'!O7:O306)+SUM('Mileage Log'!J7:J206)-B13)</f>
        <v/>
      </c>
    </row>
    <row r="19">
      <c r="A19" s="17" t="inlineStr">
        <is>
          <t>Amount claimant returns</t>
        </is>
      </c>
      <c r="B19" s="18">
        <f>MAX(0,B13-SUM('Expense Lines'!O7:O306)-SUM('Mileage Log'!J7:J206))</f>
        <v/>
      </c>
    </row>
    <row r="20">
      <c r="A20" s="17" t="inlineStr">
        <is>
          <t>Expense reimbursable total</t>
        </is>
      </c>
      <c r="B20" s="18">
        <f>SUM('Expense Lines'!O7:O306)</f>
        <v/>
      </c>
    </row>
    <row r="21">
      <c r="A21" s="17" t="inlineStr">
        <is>
          <t>Mileage reimbursable total</t>
        </is>
      </c>
      <c r="B21" s="18">
        <f>SUM('Mileage Log'!J7:J206)</f>
        <v/>
      </c>
    </row>
  </sheetData>
  <pageMargins left="0.75" right="0.75" top="1" bottom="1" header="0.5" footer="0.5"/>
  <pageSetup fitToWidth="1"/>
  <headerFooter>
    <oddHeader/>
    <oddFooter>&amp;C&amp;8 &amp;K5A6770Salish Sea Consulting  •  salishseaconsulting.com  •  &amp;P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W3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0" customWidth="1" min="4" max="4"/>
    <col width="38" customWidth="1" min="5" max="5"/>
    <col width="27" customWidth="1" min="6" max="6"/>
    <col width="26" customWidth="1" min="7" max="7"/>
    <col width="18" customWidth="1" min="8" max="8"/>
    <col width="22" customWidth="1" min="9" max="9"/>
    <col width="12" customWidth="1" min="10" max="10"/>
    <col width="18" customWidth="1" min="11" max="11"/>
    <col width="20" customWidth="1" min="12" max="12"/>
    <col width="18" customWidth="1" min="13" max="13"/>
    <col width="20" customWidth="1" min="14" max="14"/>
    <col width="19" customWidth="1" min="15" max="15"/>
    <col width="34" customWidth="1" min="16" max="16"/>
    <col width="16" customWidth="1" min="17" max="17"/>
    <col width="19" customWidth="1" min="18" max="18"/>
    <col width="32" customWidth="1" min="19" max="19"/>
    <col width="17" customWidth="1" min="20" max="20"/>
    <col width="22" customWidth="1" min="21" max="21"/>
    <col width="20" customWidth="1" min="22" max="22"/>
    <col width="34" customWidth="1" min="23" max="23"/>
  </cols>
  <sheetData>
    <row r="1">
      <c r="A1" s="14" t="inlineStr">
        <is>
          <t>ITEMIZED EXPENSES</t>
        </is>
      </c>
    </row>
    <row r="2">
      <c r="A2" s="19" t="inlineStr">
        <is>
          <t>Enter the original transaction amount and the approved exchange rate to reporting currency. Non-reimbursable portions are deducted from the converted amount.</t>
        </is>
      </c>
    </row>
    <row r="6" ht="36" customHeight="1">
      <c r="A6" s="20" t="inlineStr">
        <is>
          <t>Expense ID</t>
        </is>
      </c>
      <c r="B6" s="20" t="inlineStr">
        <is>
          <t>Expense date</t>
        </is>
      </c>
      <c r="C6" s="20" t="inlineStr">
        <is>
          <t>Merchant / payee</t>
        </is>
      </c>
      <c r="D6" s="20" t="inlineStr">
        <is>
          <t>Category</t>
        </is>
      </c>
      <c r="E6" s="20" t="inlineStr">
        <is>
          <t>Business purpose</t>
        </is>
      </c>
      <c r="F6" s="20" t="inlineStr">
        <is>
          <t>Attendees / beneficiary</t>
        </is>
      </c>
      <c r="G6" s="20" t="inlineStr">
        <is>
          <t>Project / funder / client</t>
        </is>
      </c>
      <c r="H6" s="20" t="inlineStr">
        <is>
          <t>Cost center</t>
        </is>
      </c>
      <c r="I6" s="20" t="inlineStr">
        <is>
          <t>Location / route</t>
        </is>
      </c>
      <c r="J6" s="20" t="inlineStr">
        <is>
          <t>Currency</t>
        </is>
      </c>
      <c r="K6" s="20" t="inlineStr">
        <is>
          <t>Transaction amount</t>
        </is>
      </c>
      <c r="L6" s="20" t="inlineStr">
        <is>
          <t>Exchange rate to reporting currency</t>
        </is>
      </c>
      <c r="M6" s="20" t="inlineStr">
        <is>
          <t>Reporting amount</t>
        </is>
      </c>
      <c r="N6" s="20" t="inlineStr">
        <is>
          <t>Non-reimbursable portion</t>
        </is>
      </c>
      <c r="O6" s="20" t="inlineStr">
        <is>
          <t>Reimbursable amount</t>
        </is>
      </c>
      <c r="P6" s="20" t="inlineStr">
        <is>
          <t>Receipt link / record</t>
        </is>
      </c>
      <c r="Q6" s="20" t="inlineStr">
        <is>
          <t>Receipt check</t>
        </is>
      </c>
      <c r="R6" s="20" t="inlineStr">
        <is>
          <t>Policy check</t>
        </is>
      </c>
      <c r="S6" s="20" t="inlineStr">
        <is>
          <t>Exception reason / approval</t>
        </is>
      </c>
      <c r="T6" s="20" t="inlineStr">
        <is>
          <t>Payment method</t>
        </is>
      </c>
      <c r="U6" s="20" t="inlineStr">
        <is>
          <t>Card / transaction ref</t>
        </is>
      </c>
      <c r="V6" s="20" t="inlineStr">
        <is>
          <t>Approver</t>
        </is>
      </c>
      <c r="W6" s="20" t="inlineStr">
        <is>
          <t>Notes</t>
        </is>
      </c>
    </row>
    <row r="7" ht="40" customHeight="1">
      <c r="A7" s="21">
        <f>IF(C7="","","E-"&amp;TEXT(ROW()-6,"0000"))</f>
        <v/>
      </c>
      <c r="B7" s="22" t="inlineStr">
        <is>
          <t>2026-08-12</t>
        </is>
      </c>
      <c r="C7" s="23" t="inlineStr">
        <is>
          <t>Example vendor</t>
        </is>
      </c>
      <c r="D7" s="23" t="inlineStr">
        <is>
          <t>Registration</t>
        </is>
      </c>
      <c r="E7" s="23" t="inlineStr">
        <is>
          <t>Professional-development registration for approved training</t>
        </is>
      </c>
      <c r="F7" s="23" t="inlineStr">
        <is>
          <t>Employee</t>
        </is>
      </c>
      <c r="G7" s="23" t="inlineStr">
        <is>
          <t>General operations</t>
        </is>
      </c>
      <c r="H7" s="23" t="inlineStr">
        <is>
          <t>OPS-100</t>
        </is>
      </c>
      <c r="I7" s="23" t="inlineStr">
        <is>
          <t>Online</t>
        </is>
      </c>
      <c r="J7" s="23" t="inlineStr">
        <is>
          <t>USD</t>
        </is>
      </c>
      <c r="K7" s="24" t="n">
        <v>250</v>
      </c>
      <c r="L7" s="25" t="n">
        <v>1</v>
      </c>
      <c r="M7" s="26">
        <f>IF(OR(K7="",L7=""),"",K7*L7)</f>
        <v/>
      </c>
      <c r="N7" s="24" t="n">
        <v>0</v>
      </c>
      <c r="O7" s="26">
        <f>IF(M7="","",MAX(0,M7-N7))</f>
        <v/>
      </c>
      <c r="P7" s="23" t="inlineStr">
        <is>
          <t>[receipt link]</t>
        </is>
      </c>
      <c r="Q7" s="23" t="inlineStr">
        <is>
          <t>Attached</t>
        </is>
      </c>
      <c r="R7" s="23" t="inlineStr">
        <is>
          <t>Compliant</t>
        </is>
      </c>
      <c r="S7" s="23" t="inlineStr"/>
      <c r="T7" s="23" t="inlineStr">
        <is>
          <t>Personal card</t>
        </is>
      </c>
      <c r="U7" s="23" t="inlineStr">
        <is>
          <t>example-ref</t>
        </is>
      </c>
      <c r="V7" s="23" t="inlineStr">
        <is>
          <t>Manager</t>
        </is>
      </c>
      <c r="W7" s="23" t="inlineStr">
        <is>
          <t>Example only — replace with verified transaction data.</t>
        </is>
      </c>
    </row>
    <row r="8" ht="40" customHeight="1">
      <c r="A8" s="21">
        <f>IF(C8="","","E-"&amp;TEXT(ROW()-6,"0000"))</f>
        <v/>
      </c>
      <c r="B8" s="27" t="n"/>
      <c r="C8" s="16" t="n"/>
      <c r="D8" s="16" t="n"/>
      <c r="E8" s="16" t="n"/>
      <c r="F8" s="16" t="n"/>
      <c r="G8" s="16" t="n"/>
      <c r="H8" s="16" t="n"/>
      <c r="I8" s="16" t="n"/>
      <c r="J8" s="16" t="n"/>
      <c r="K8" s="28" t="n"/>
      <c r="L8" s="29" t="n"/>
      <c r="M8" s="26">
        <f>IF(OR(K8="",L8=""),"",K8*L8)</f>
        <v/>
      </c>
      <c r="N8" s="28" t="n"/>
      <c r="O8" s="26">
        <f>IF(M8="","",MAX(0,M8-N8))</f>
        <v/>
      </c>
      <c r="P8" s="16" t="n"/>
      <c r="Q8" s="16" t="n"/>
      <c r="R8" s="16" t="n"/>
      <c r="S8" s="16" t="n"/>
      <c r="T8" s="16" t="n"/>
      <c r="U8" s="16" t="n"/>
      <c r="V8" s="16" t="n"/>
      <c r="W8" s="16" t="n"/>
    </row>
    <row r="9" ht="40" customHeight="1">
      <c r="A9" s="21">
        <f>IF(C9="","","E-"&amp;TEXT(ROW()-6,"0000"))</f>
        <v/>
      </c>
      <c r="B9" s="27" t="n"/>
      <c r="C9" s="16" t="n"/>
      <c r="D9" s="16" t="n"/>
      <c r="E9" s="16" t="n"/>
      <c r="F9" s="16" t="n"/>
      <c r="G9" s="16" t="n"/>
      <c r="H9" s="16" t="n"/>
      <c r="I9" s="16" t="n"/>
      <c r="J9" s="16" t="n"/>
      <c r="K9" s="28" t="n"/>
      <c r="L9" s="29" t="n"/>
      <c r="M9" s="26">
        <f>IF(OR(K9="",L9=""),"",K9*L9)</f>
        <v/>
      </c>
      <c r="N9" s="28" t="n"/>
      <c r="O9" s="26">
        <f>IF(M9="","",MAX(0,M9-N9))</f>
        <v/>
      </c>
      <c r="P9" s="16" t="n"/>
      <c r="Q9" s="16" t="n"/>
      <c r="R9" s="16" t="n"/>
      <c r="S9" s="16" t="n"/>
      <c r="T9" s="16" t="n"/>
      <c r="U9" s="16" t="n"/>
      <c r="V9" s="16" t="n"/>
      <c r="W9" s="16" t="n"/>
    </row>
    <row r="10" ht="40" customHeight="1">
      <c r="A10" s="21">
        <f>IF(C10="","","E-"&amp;TEXT(ROW()-6,"0000"))</f>
        <v/>
      </c>
      <c r="B10" s="27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28" t="n"/>
      <c r="L10" s="29" t="n"/>
      <c r="M10" s="26">
        <f>IF(OR(K10="",L10=""),"",K10*L10)</f>
        <v/>
      </c>
      <c r="N10" s="28" t="n"/>
      <c r="O10" s="26">
        <f>IF(M10="","",MAX(0,M10-N10))</f>
        <v/>
      </c>
      <c r="P10" s="16" t="n"/>
      <c r="Q10" s="16" t="n"/>
      <c r="R10" s="16" t="n"/>
      <c r="S10" s="16" t="n"/>
      <c r="T10" s="16" t="n"/>
      <c r="U10" s="16" t="n"/>
      <c r="V10" s="16" t="n"/>
      <c r="W10" s="16" t="n"/>
    </row>
    <row r="11" ht="40" customHeight="1">
      <c r="A11" s="21">
        <f>IF(C11="","","E-"&amp;TEXT(ROW()-6,"0000"))</f>
        <v/>
      </c>
      <c r="B11" s="27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28" t="n"/>
      <c r="L11" s="29" t="n"/>
      <c r="M11" s="26">
        <f>IF(OR(K11="",L11=""),"",K11*L11)</f>
        <v/>
      </c>
      <c r="N11" s="28" t="n"/>
      <c r="O11" s="26">
        <f>IF(M11="","",MAX(0,M11-N11))</f>
        <v/>
      </c>
      <c r="P11" s="16" t="n"/>
      <c r="Q11" s="16" t="n"/>
      <c r="R11" s="16" t="n"/>
      <c r="S11" s="16" t="n"/>
      <c r="T11" s="16" t="n"/>
      <c r="U11" s="16" t="n"/>
      <c r="V11" s="16" t="n"/>
      <c r="W11" s="16" t="n"/>
    </row>
    <row r="12" ht="40" customHeight="1">
      <c r="A12" s="21">
        <f>IF(C12="","","E-"&amp;TEXT(ROW()-6,"0000"))</f>
        <v/>
      </c>
      <c r="B12" s="27" t="n"/>
      <c r="C12" s="16" t="n"/>
      <c r="D12" s="16" t="n"/>
      <c r="E12" s="16" t="n"/>
      <c r="F12" s="16" t="n"/>
      <c r="G12" s="16" t="n"/>
      <c r="H12" s="16" t="n"/>
      <c r="I12" s="16" t="n"/>
      <c r="J12" s="16" t="n"/>
      <c r="K12" s="28" t="n"/>
      <c r="L12" s="29" t="n"/>
      <c r="M12" s="26">
        <f>IF(OR(K12="",L12=""),"",K12*L12)</f>
        <v/>
      </c>
      <c r="N12" s="28" t="n"/>
      <c r="O12" s="26">
        <f>IF(M12="","",MAX(0,M12-N12))</f>
        <v/>
      </c>
      <c r="P12" s="16" t="n"/>
      <c r="Q12" s="16" t="n"/>
      <c r="R12" s="16" t="n"/>
      <c r="S12" s="16" t="n"/>
      <c r="T12" s="16" t="n"/>
      <c r="U12" s="16" t="n"/>
      <c r="V12" s="16" t="n"/>
      <c r="W12" s="16" t="n"/>
    </row>
    <row r="13" ht="40" customHeight="1">
      <c r="A13" s="21">
        <f>IF(C13="","","E-"&amp;TEXT(ROW()-6,"0000"))</f>
        <v/>
      </c>
      <c r="B13" s="27" t="n"/>
      <c r="C13" s="16" t="n"/>
      <c r="D13" s="16" t="n"/>
      <c r="E13" s="16" t="n"/>
      <c r="F13" s="16" t="n"/>
      <c r="G13" s="16" t="n"/>
      <c r="H13" s="16" t="n"/>
      <c r="I13" s="16" t="n"/>
      <c r="J13" s="16" t="n"/>
      <c r="K13" s="28" t="n"/>
      <c r="L13" s="29" t="n"/>
      <c r="M13" s="26">
        <f>IF(OR(K13="",L13=""),"",K13*L13)</f>
        <v/>
      </c>
      <c r="N13" s="28" t="n"/>
      <c r="O13" s="26">
        <f>IF(M13="","",MAX(0,M13-N13))</f>
        <v/>
      </c>
      <c r="P13" s="16" t="n"/>
      <c r="Q13" s="16" t="n"/>
      <c r="R13" s="16" t="n"/>
      <c r="S13" s="16" t="n"/>
      <c r="T13" s="16" t="n"/>
      <c r="U13" s="16" t="n"/>
      <c r="V13" s="16" t="n"/>
      <c r="W13" s="16" t="n"/>
    </row>
    <row r="14" ht="40" customHeight="1">
      <c r="A14" s="21">
        <f>IF(C14="","","E-"&amp;TEXT(ROW()-6,"0000"))</f>
        <v/>
      </c>
      <c r="B14" s="27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28" t="n"/>
      <c r="L14" s="29" t="n"/>
      <c r="M14" s="26">
        <f>IF(OR(K14="",L14=""),"",K14*L14)</f>
        <v/>
      </c>
      <c r="N14" s="28" t="n"/>
      <c r="O14" s="26">
        <f>IF(M14="","",MAX(0,M14-N14))</f>
        <v/>
      </c>
      <c r="P14" s="16" t="n"/>
      <c r="Q14" s="16" t="n"/>
      <c r="R14" s="16" t="n"/>
      <c r="S14" s="16" t="n"/>
      <c r="T14" s="16" t="n"/>
      <c r="U14" s="16" t="n"/>
      <c r="V14" s="16" t="n"/>
      <c r="W14" s="16" t="n"/>
    </row>
    <row r="15" ht="40" customHeight="1">
      <c r="A15" s="21">
        <f>IF(C15="","","E-"&amp;TEXT(ROW()-6,"0000"))</f>
        <v/>
      </c>
      <c r="B15" s="27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28" t="n"/>
      <c r="L15" s="29" t="n"/>
      <c r="M15" s="26">
        <f>IF(OR(K15="",L15=""),"",K15*L15)</f>
        <v/>
      </c>
      <c r="N15" s="28" t="n"/>
      <c r="O15" s="26">
        <f>IF(M15="","",MAX(0,M15-N15))</f>
        <v/>
      </c>
      <c r="P15" s="16" t="n"/>
      <c r="Q15" s="16" t="n"/>
      <c r="R15" s="16" t="n"/>
      <c r="S15" s="16" t="n"/>
      <c r="T15" s="16" t="n"/>
      <c r="U15" s="16" t="n"/>
      <c r="V15" s="16" t="n"/>
      <c r="W15" s="16" t="n"/>
    </row>
    <row r="16" ht="40" customHeight="1">
      <c r="A16" s="21">
        <f>IF(C16="","","E-"&amp;TEXT(ROW()-6,"0000"))</f>
        <v/>
      </c>
      <c r="B16" s="27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28" t="n"/>
      <c r="L16" s="29" t="n"/>
      <c r="M16" s="26">
        <f>IF(OR(K16="",L16=""),"",K16*L16)</f>
        <v/>
      </c>
      <c r="N16" s="28" t="n"/>
      <c r="O16" s="26">
        <f>IF(M16="","",MAX(0,M16-N16))</f>
        <v/>
      </c>
      <c r="P16" s="16" t="n"/>
      <c r="Q16" s="16" t="n"/>
      <c r="R16" s="16" t="n"/>
      <c r="S16" s="16" t="n"/>
      <c r="T16" s="16" t="n"/>
      <c r="U16" s="16" t="n"/>
      <c r="V16" s="16" t="n"/>
      <c r="W16" s="16" t="n"/>
    </row>
    <row r="17" ht="40" customHeight="1">
      <c r="A17" s="21">
        <f>IF(C17="","","E-"&amp;TEXT(ROW()-6,"0000"))</f>
        <v/>
      </c>
      <c r="B17" s="27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28" t="n"/>
      <c r="L17" s="29" t="n"/>
      <c r="M17" s="26">
        <f>IF(OR(K17="",L17=""),"",K17*L17)</f>
        <v/>
      </c>
      <c r="N17" s="28" t="n"/>
      <c r="O17" s="26">
        <f>IF(M17="","",MAX(0,M17-N17))</f>
        <v/>
      </c>
      <c r="P17" s="16" t="n"/>
      <c r="Q17" s="16" t="n"/>
      <c r="R17" s="16" t="n"/>
      <c r="S17" s="16" t="n"/>
      <c r="T17" s="16" t="n"/>
      <c r="U17" s="16" t="n"/>
      <c r="V17" s="16" t="n"/>
      <c r="W17" s="16" t="n"/>
    </row>
    <row r="18" ht="40" customHeight="1">
      <c r="A18" s="21">
        <f>IF(C18="","","E-"&amp;TEXT(ROW()-6,"0000"))</f>
        <v/>
      </c>
      <c r="B18" s="27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28" t="n"/>
      <c r="L18" s="29" t="n"/>
      <c r="M18" s="26">
        <f>IF(OR(K18="",L18=""),"",K18*L18)</f>
        <v/>
      </c>
      <c r="N18" s="28" t="n"/>
      <c r="O18" s="26">
        <f>IF(M18="","",MAX(0,M18-N18))</f>
        <v/>
      </c>
      <c r="P18" s="16" t="n"/>
      <c r="Q18" s="16" t="n"/>
      <c r="R18" s="16" t="n"/>
      <c r="S18" s="16" t="n"/>
      <c r="T18" s="16" t="n"/>
      <c r="U18" s="16" t="n"/>
      <c r="V18" s="16" t="n"/>
      <c r="W18" s="16" t="n"/>
    </row>
    <row r="19" ht="40" customHeight="1">
      <c r="A19" s="21">
        <f>IF(C19="","","E-"&amp;TEXT(ROW()-6,"0000"))</f>
        <v/>
      </c>
      <c r="B19" s="27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28" t="n"/>
      <c r="L19" s="29" t="n"/>
      <c r="M19" s="26">
        <f>IF(OR(K19="",L19=""),"",K19*L19)</f>
        <v/>
      </c>
      <c r="N19" s="28" t="n"/>
      <c r="O19" s="26">
        <f>IF(M19="","",MAX(0,M19-N19))</f>
        <v/>
      </c>
      <c r="P19" s="16" t="n"/>
      <c r="Q19" s="16" t="n"/>
      <c r="R19" s="16" t="n"/>
      <c r="S19" s="16" t="n"/>
      <c r="T19" s="16" t="n"/>
      <c r="U19" s="16" t="n"/>
      <c r="V19" s="16" t="n"/>
      <c r="W19" s="16" t="n"/>
    </row>
    <row r="20" ht="40" customHeight="1">
      <c r="A20" s="21">
        <f>IF(C20="","","E-"&amp;TEXT(ROW()-6,"0000"))</f>
        <v/>
      </c>
      <c r="B20" s="27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28" t="n"/>
      <c r="L20" s="29" t="n"/>
      <c r="M20" s="26">
        <f>IF(OR(K20="",L20=""),"",K20*L20)</f>
        <v/>
      </c>
      <c r="N20" s="28" t="n"/>
      <c r="O20" s="26">
        <f>IF(M20="","",MAX(0,M20-N20))</f>
        <v/>
      </c>
      <c r="P20" s="16" t="n"/>
      <c r="Q20" s="16" t="n"/>
      <c r="R20" s="16" t="n"/>
      <c r="S20" s="16" t="n"/>
      <c r="T20" s="16" t="n"/>
      <c r="U20" s="16" t="n"/>
      <c r="V20" s="16" t="n"/>
      <c r="W20" s="16" t="n"/>
    </row>
    <row r="21" ht="40" customHeight="1">
      <c r="A21" s="21">
        <f>IF(C21="","","E-"&amp;TEXT(ROW()-6,"0000"))</f>
        <v/>
      </c>
      <c r="B21" s="27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28" t="n"/>
      <c r="L21" s="29" t="n"/>
      <c r="M21" s="26">
        <f>IF(OR(K21="",L21=""),"",K21*L21)</f>
        <v/>
      </c>
      <c r="N21" s="28" t="n"/>
      <c r="O21" s="26">
        <f>IF(M21="","",MAX(0,M21-N21))</f>
        <v/>
      </c>
      <c r="P21" s="16" t="n"/>
      <c r="Q21" s="16" t="n"/>
      <c r="R21" s="16" t="n"/>
      <c r="S21" s="16" t="n"/>
      <c r="T21" s="16" t="n"/>
      <c r="U21" s="16" t="n"/>
      <c r="V21" s="16" t="n"/>
      <c r="W21" s="16" t="n"/>
    </row>
    <row r="22" ht="40" customHeight="1">
      <c r="A22" s="21">
        <f>IF(C22="","","E-"&amp;TEXT(ROW()-6,"0000"))</f>
        <v/>
      </c>
      <c r="B22" s="27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28" t="n"/>
      <c r="L22" s="29" t="n"/>
      <c r="M22" s="26">
        <f>IF(OR(K22="",L22=""),"",K22*L22)</f>
        <v/>
      </c>
      <c r="N22" s="28" t="n"/>
      <c r="O22" s="26">
        <f>IF(M22="","",MAX(0,M22-N22))</f>
        <v/>
      </c>
      <c r="P22" s="16" t="n"/>
      <c r="Q22" s="16" t="n"/>
      <c r="R22" s="16" t="n"/>
      <c r="S22" s="16" t="n"/>
      <c r="T22" s="16" t="n"/>
      <c r="U22" s="16" t="n"/>
      <c r="V22" s="16" t="n"/>
      <c r="W22" s="16" t="n"/>
    </row>
    <row r="23" ht="40" customHeight="1">
      <c r="A23" s="21">
        <f>IF(C23="","","E-"&amp;TEXT(ROW()-6,"0000"))</f>
        <v/>
      </c>
      <c r="B23" s="27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28" t="n"/>
      <c r="L23" s="29" t="n"/>
      <c r="M23" s="26">
        <f>IF(OR(K23="",L23=""),"",K23*L23)</f>
        <v/>
      </c>
      <c r="N23" s="28" t="n"/>
      <c r="O23" s="26">
        <f>IF(M23="","",MAX(0,M23-N23))</f>
        <v/>
      </c>
      <c r="P23" s="16" t="n"/>
      <c r="Q23" s="16" t="n"/>
      <c r="R23" s="16" t="n"/>
      <c r="S23" s="16" t="n"/>
      <c r="T23" s="16" t="n"/>
      <c r="U23" s="16" t="n"/>
      <c r="V23" s="16" t="n"/>
      <c r="W23" s="16" t="n"/>
    </row>
    <row r="24" ht="40" customHeight="1">
      <c r="A24" s="21">
        <f>IF(C24="","","E-"&amp;TEXT(ROW()-6,"0000"))</f>
        <v/>
      </c>
      <c r="B24" s="27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28" t="n"/>
      <c r="L24" s="29" t="n"/>
      <c r="M24" s="26">
        <f>IF(OR(K24="",L24=""),"",K24*L24)</f>
        <v/>
      </c>
      <c r="N24" s="28" t="n"/>
      <c r="O24" s="26">
        <f>IF(M24="","",MAX(0,M24-N24))</f>
        <v/>
      </c>
      <c r="P24" s="16" t="n"/>
      <c r="Q24" s="16" t="n"/>
      <c r="R24" s="16" t="n"/>
      <c r="S24" s="16" t="n"/>
      <c r="T24" s="16" t="n"/>
      <c r="U24" s="16" t="n"/>
      <c r="V24" s="16" t="n"/>
      <c r="W24" s="16" t="n"/>
    </row>
    <row r="25" ht="40" customHeight="1">
      <c r="A25" s="21">
        <f>IF(C25="","","E-"&amp;TEXT(ROW()-6,"0000"))</f>
        <v/>
      </c>
      <c r="B25" s="27" t="n"/>
      <c r="C25" s="16" t="n"/>
      <c r="D25" s="16" t="n"/>
      <c r="E25" s="16" t="n"/>
      <c r="F25" s="16" t="n"/>
      <c r="G25" s="16" t="n"/>
      <c r="H25" s="16" t="n"/>
      <c r="I25" s="16" t="n"/>
      <c r="J25" s="16" t="n"/>
      <c r="K25" s="28" t="n"/>
      <c r="L25" s="29" t="n"/>
      <c r="M25" s="26">
        <f>IF(OR(K25="",L25=""),"",K25*L25)</f>
        <v/>
      </c>
      <c r="N25" s="28" t="n"/>
      <c r="O25" s="26">
        <f>IF(M25="","",MAX(0,M25-N25))</f>
        <v/>
      </c>
      <c r="P25" s="16" t="n"/>
      <c r="Q25" s="16" t="n"/>
      <c r="R25" s="16" t="n"/>
      <c r="S25" s="16" t="n"/>
      <c r="T25" s="16" t="n"/>
      <c r="U25" s="16" t="n"/>
      <c r="V25" s="16" t="n"/>
      <c r="W25" s="16" t="n"/>
    </row>
    <row r="26" ht="40" customHeight="1">
      <c r="A26" s="21">
        <f>IF(C26="","","E-"&amp;TEXT(ROW()-6,"0000"))</f>
        <v/>
      </c>
      <c r="B26" s="27" t="n"/>
      <c r="C26" s="16" t="n"/>
      <c r="D26" s="16" t="n"/>
      <c r="E26" s="16" t="n"/>
      <c r="F26" s="16" t="n"/>
      <c r="G26" s="16" t="n"/>
      <c r="H26" s="16" t="n"/>
      <c r="I26" s="16" t="n"/>
      <c r="J26" s="16" t="n"/>
      <c r="K26" s="28" t="n"/>
      <c r="L26" s="29" t="n"/>
      <c r="M26" s="26">
        <f>IF(OR(K26="",L26=""),"",K26*L26)</f>
        <v/>
      </c>
      <c r="N26" s="28" t="n"/>
      <c r="O26" s="26">
        <f>IF(M26="","",MAX(0,M26-N26))</f>
        <v/>
      </c>
      <c r="P26" s="16" t="n"/>
      <c r="Q26" s="16" t="n"/>
      <c r="R26" s="16" t="n"/>
      <c r="S26" s="16" t="n"/>
      <c r="T26" s="16" t="n"/>
      <c r="U26" s="16" t="n"/>
      <c r="V26" s="16" t="n"/>
      <c r="W26" s="16" t="n"/>
    </row>
    <row r="27" ht="40" customHeight="1">
      <c r="A27" s="21">
        <f>IF(C27="","","E-"&amp;TEXT(ROW()-6,"0000"))</f>
        <v/>
      </c>
      <c r="B27" s="27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28" t="n"/>
      <c r="L27" s="29" t="n"/>
      <c r="M27" s="26">
        <f>IF(OR(K27="",L27=""),"",K27*L27)</f>
        <v/>
      </c>
      <c r="N27" s="28" t="n"/>
      <c r="O27" s="26">
        <f>IF(M27="","",MAX(0,M27-N27))</f>
        <v/>
      </c>
      <c r="P27" s="16" t="n"/>
      <c r="Q27" s="16" t="n"/>
      <c r="R27" s="16" t="n"/>
      <c r="S27" s="16" t="n"/>
      <c r="T27" s="16" t="n"/>
      <c r="U27" s="16" t="n"/>
      <c r="V27" s="16" t="n"/>
      <c r="W27" s="16" t="n"/>
    </row>
    <row r="28" ht="40" customHeight="1">
      <c r="A28" s="21">
        <f>IF(C28="","","E-"&amp;TEXT(ROW()-6,"0000"))</f>
        <v/>
      </c>
      <c r="B28" s="27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28" t="n"/>
      <c r="L28" s="29" t="n"/>
      <c r="M28" s="26">
        <f>IF(OR(K28="",L28=""),"",K28*L28)</f>
        <v/>
      </c>
      <c r="N28" s="28" t="n"/>
      <c r="O28" s="26">
        <f>IF(M28="","",MAX(0,M28-N28))</f>
        <v/>
      </c>
      <c r="P28" s="16" t="n"/>
      <c r="Q28" s="16" t="n"/>
      <c r="R28" s="16" t="n"/>
      <c r="S28" s="16" t="n"/>
      <c r="T28" s="16" t="n"/>
      <c r="U28" s="16" t="n"/>
      <c r="V28" s="16" t="n"/>
      <c r="W28" s="16" t="n"/>
    </row>
    <row r="29" ht="40" customHeight="1">
      <c r="A29" s="21">
        <f>IF(C29="","","E-"&amp;TEXT(ROW()-6,"0000"))</f>
        <v/>
      </c>
      <c r="B29" s="27" t="n"/>
      <c r="C29" s="16" t="n"/>
      <c r="D29" s="16" t="n"/>
      <c r="E29" s="16" t="n"/>
      <c r="F29" s="16" t="n"/>
      <c r="G29" s="16" t="n"/>
      <c r="H29" s="16" t="n"/>
      <c r="I29" s="16" t="n"/>
      <c r="J29" s="16" t="n"/>
      <c r="K29" s="28" t="n"/>
      <c r="L29" s="29" t="n"/>
      <c r="M29" s="26">
        <f>IF(OR(K29="",L29=""),"",K29*L29)</f>
        <v/>
      </c>
      <c r="N29" s="28" t="n"/>
      <c r="O29" s="26">
        <f>IF(M29="","",MAX(0,M29-N29))</f>
        <v/>
      </c>
      <c r="P29" s="16" t="n"/>
      <c r="Q29" s="16" t="n"/>
      <c r="R29" s="16" t="n"/>
      <c r="S29" s="16" t="n"/>
      <c r="T29" s="16" t="n"/>
      <c r="U29" s="16" t="n"/>
      <c r="V29" s="16" t="n"/>
      <c r="W29" s="16" t="n"/>
    </row>
    <row r="30" ht="40" customHeight="1">
      <c r="A30" s="21">
        <f>IF(C30="","","E-"&amp;TEXT(ROW()-6,"0000"))</f>
        <v/>
      </c>
      <c r="B30" s="27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28" t="n"/>
      <c r="L30" s="29" t="n"/>
      <c r="M30" s="26">
        <f>IF(OR(K30="",L30=""),"",K30*L30)</f>
        <v/>
      </c>
      <c r="N30" s="28" t="n"/>
      <c r="O30" s="26">
        <f>IF(M30="","",MAX(0,M30-N30))</f>
        <v/>
      </c>
      <c r="P30" s="16" t="n"/>
      <c r="Q30" s="16" t="n"/>
      <c r="R30" s="16" t="n"/>
      <c r="S30" s="16" t="n"/>
      <c r="T30" s="16" t="n"/>
      <c r="U30" s="16" t="n"/>
      <c r="V30" s="16" t="n"/>
      <c r="W30" s="16" t="n"/>
    </row>
    <row r="31" ht="40" customHeight="1">
      <c r="A31" s="21">
        <f>IF(C31="","","E-"&amp;TEXT(ROW()-6,"0000"))</f>
        <v/>
      </c>
      <c r="B31" s="27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28" t="n"/>
      <c r="L31" s="29" t="n"/>
      <c r="M31" s="26">
        <f>IF(OR(K31="",L31=""),"",K31*L31)</f>
        <v/>
      </c>
      <c r="N31" s="28" t="n"/>
      <c r="O31" s="26">
        <f>IF(M31="","",MAX(0,M31-N31))</f>
        <v/>
      </c>
      <c r="P31" s="16" t="n"/>
      <c r="Q31" s="16" t="n"/>
      <c r="R31" s="16" t="n"/>
      <c r="S31" s="16" t="n"/>
      <c r="T31" s="16" t="n"/>
      <c r="U31" s="16" t="n"/>
      <c r="V31" s="16" t="n"/>
      <c r="W31" s="16" t="n"/>
    </row>
    <row r="32" ht="40" customHeight="1">
      <c r="A32" s="21">
        <f>IF(C32="","","E-"&amp;TEXT(ROW()-6,"0000"))</f>
        <v/>
      </c>
      <c r="B32" s="27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28" t="n"/>
      <c r="L32" s="29" t="n"/>
      <c r="M32" s="26">
        <f>IF(OR(K32="",L32=""),"",K32*L32)</f>
        <v/>
      </c>
      <c r="N32" s="28" t="n"/>
      <c r="O32" s="26">
        <f>IF(M32="","",MAX(0,M32-N32))</f>
        <v/>
      </c>
      <c r="P32" s="16" t="n"/>
      <c r="Q32" s="16" t="n"/>
      <c r="R32" s="16" t="n"/>
      <c r="S32" s="16" t="n"/>
      <c r="T32" s="16" t="n"/>
      <c r="U32" s="16" t="n"/>
      <c r="V32" s="16" t="n"/>
      <c r="W32" s="16" t="n"/>
    </row>
    <row r="33" ht="40" customHeight="1">
      <c r="A33" s="21">
        <f>IF(C33="","","E-"&amp;TEXT(ROW()-6,"0000"))</f>
        <v/>
      </c>
      <c r="B33" s="27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28" t="n"/>
      <c r="L33" s="29" t="n"/>
      <c r="M33" s="26">
        <f>IF(OR(K33="",L33=""),"",K33*L33)</f>
        <v/>
      </c>
      <c r="N33" s="28" t="n"/>
      <c r="O33" s="26">
        <f>IF(M33="","",MAX(0,M33-N33))</f>
        <v/>
      </c>
      <c r="P33" s="16" t="n"/>
      <c r="Q33" s="16" t="n"/>
      <c r="R33" s="16" t="n"/>
      <c r="S33" s="16" t="n"/>
      <c r="T33" s="16" t="n"/>
      <c r="U33" s="16" t="n"/>
      <c r="V33" s="16" t="n"/>
      <c r="W33" s="16" t="n"/>
    </row>
    <row r="34" ht="40" customHeight="1">
      <c r="A34" s="21">
        <f>IF(C34="","","E-"&amp;TEXT(ROW()-6,"0000"))</f>
        <v/>
      </c>
      <c r="B34" s="27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28" t="n"/>
      <c r="L34" s="29" t="n"/>
      <c r="M34" s="26">
        <f>IF(OR(K34="",L34=""),"",K34*L34)</f>
        <v/>
      </c>
      <c r="N34" s="28" t="n"/>
      <c r="O34" s="26">
        <f>IF(M34="","",MAX(0,M34-N34))</f>
        <v/>
      </c>
      <c r="P34" s="16" t="n"/>
      <c r="Q34" s="16" t="n"/>
      <c r="R34" s="16" t="n"/>
      <c r="S34" s="16" t="n"/>
      <c r="T34" s="16" t="n"/>
      <c r="U34" s="16" t="n"/>
      <c r="V34" s="16" t="n"/>
      <c r="W34" s="16" t="n"/>
    </row>
    <row r="35" ht="40" customHeight="1">
      <c r="A35" s="21">
        <f>IF(C35="","","E-"&amp;TEXT(ROW()-6,"0000"))</f>
        <v/>
      </c>
      <c r="B35" s="27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28" t="n"/>
      <c r="L35" s="29" t="n"/>
      <c r="M35" s="26">
        <f>IF(OR(K35="",L35=""),"",K35*L35)</f>
        <v/>
      </c>
      <c r="N35" s="28" t="n"/>
      <c r="O35" s="26">
        <f>IF(M35="","",MAX(0,M35-N35))</f>
        <v/>
      </c>
      <c r="P35" s="16" t="n"/>
      <c r="Q35" s="16" t="n"/>
      <c r="R35" s="16" t="n"/>
      <c r="S35" s="16" t="n"/>
      <c r="T35" s="16" t="n"/>
      <c r="U35" s="16" t="n"/>
      <c r="V35" s="16" t="n"/>
      <c r="W35" s="16" t="n"/>
    </row>
    <row r="36" ht="40" customHeight="1">
      <c r="A36" s="21">
        <f>IF(C36="","","E-"&amp;TEXT(ROW()-6,"0000"))</f>
        <v/>
      </c>
      <c r="B36" s="27" t="n"/>
      <c r="C36" s="16" t="n"/>
      <c r="D36" s="16" t="n"/>
      <c r="E36" s="16" t="n"/>
      <c r="F36" s="16" t="n"/>
      <c r="G36" s="16" t="n"/>
      <c r="H36" s="16" t="n"/>
      <c r="I36" s="16" t="n"/>
      <c r="J36" s="16" t="n"/>
      <c r="K36" s="28" t="n"/>
      <c r="L36" s="29" t="n"/>
      <c r="M36" s="26">
        <f>IF(OR(K36="",L36=""),"",K36*L36)</f>
        <v/>
      </c>
      <c r="N36" s="28" t="n"/>
      <c r="O36" s="26">
        <f>IF(M36="","",MAX(0,M36-N36))</f>
        <v/>
      </c>
      <c r="P36" s="16" t="n"/>
      <c r="Q36" s="16" t="n"/>
      <c r="R36" s="16" t="n"/>
      <c r="S36" s="16" t="n"/>
      <c r="T36" s="16" t="n"/>
      <c r="U36" s="16" t="n"/>
      <c r="V36" s="16" t="n"/>
      <c r="W36" s="16" t="n"/>
    </row>
    <row r="37" ht="40" customHeight="1">
      <c r="A37" s="21">
        <f>IF(C37="","","E-"&amp;TEXT(ROW()-6,"0000"))</f>
        <v/>
      </c>
      <c r="B37" s="27" t="n"/>
      <c r="C37" s="16" t="n"/>
      <c r="D37" s="16" t="n"/>
      <c r="E37" s="16" t="n"/>
      <c r="F37" s="16" t="n"/>
      <c r="G37" s="16" t="n"/>
      <c r="H37" s="16" t="n"/>
      <c r="I37" s="16" t="n"/>
      <c r="J37" s="16" t="n"/>
      <c r="K37" s="28" t="n"/>
      <c r="L37" s="29" t="n"/>
      <c r="M37" s="26">
        <f>IF(OR(K37="",L37=""),"",K37*L37)</f>
        <v/>
      </c>
      <c r="N37" s="28" t="n"/>
      <c r="O37" s="26">
        <f>IF(M37="","",MAX(0,M37-N37))</f>
        <v/>
      </c>
      <c r="P37" s="16" t="n"/>
      <c r="Q37" s="16" t="n"/>
      <c r="R37" s="16" t="n"/>
      <c r="S37" s="16" t="n"/>
      <c r="T37" s="16" t="n"/>
      <c r="U37" s="16" t="n"/>
      <c r="V37" s="16" t="n"/>
      <c r="W37" s="16" t="n"/>
    </row>
    <row r="38" ht="40" customHeight="1">
      <c r="A38" s="21">
        <f>IF(C38="","","E-"&amp;TEXT(ROW()-6,"0000"))</f>
        <v/>
      </c>
      <c r="B38" s="27" t="n"/>
      <c r="C38" s="16" t="n"/>
      <c r="D38" s="16" t="n"/>
      <c r="E38" s="16" t="n"/>
      <c r="F38" s="16" t="n"/>
      <c r="G38" s="16" t="n"/>
      <c r="H38" s="16" t="n"/>
      <c r="I38" s="16" t="n"/>
      <c r="J38" s="16" t="n"/>
      <c r="K38" s="28" t="n"/>
      <c r="L38" s="29" t="n"/>
      <c r="M38" s="26">
        <f>IF(OR(K38="",L38=""),"",K38*L38)</f>
        <v/>
      </c>
      <c r="N38" s="28" t="n"/>
      <c r="O38" s="26">
        <f>IF(M38="","",MAX(0,M38-N38))</f>
        <v/>
      </c>
      <c r="P38" s="16" t="n"/>
      <c r="Q38" s="16" t="n"/>
      <c r="R38" s="16" t="n"/>
      <c r="S38" s="16" t="n"/>
      <c r="T38" s="16" t="n"/>
      <c r="U38" s="16" t="n"/>
      <c r="V38" s="16" t="n"/>
      <c r="W38" s="16" t="n"/>
    </row>
    <row r="39" ht="40" customHeight="1">
      <c r="A39" s="21">
        <f>IF(C39="","","E-"&amp;TEXT(ROW()-6,"0000"))</f>
        <v/>
      </c>
      <c r="B39" s="27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28" t="n"/>
      <c r="L39" s="29" t="n"/>
      <c r="M39" s="26">
        <f>IF(OR(K39="",L39=""),"",K39*L39)</f>
        <v/>
      </c>
      <c r="N39" s="28" t="n"/>
      <c r="O39" s="26">
        <f>IF(M39="","",MAX(0,M39-N39))</f>
        <v/>
      </c>
      <c r="P39" s="16" t="n"/>
      <c r="Q39" s="16" t="n"/>
      <c r="R39" s="16" t="n"/>
      <c r="S39" s="16" t="n"/>
      <c r="T39" s="16" t="n"/>
      <c r="U39" s="16" t="n"/>
      <c r="V39" s="16" t="n"/>
      <c r="W39" s="16" t="n"/>
    </row>
    <row r="40" ht="40" customHeight="1">
      <c r="A40" s="21">
        <f>IF(C40="","","E-"&amp;TEXT(ROW()-6,"0000"))</f>
        <v/>
      </c>
      <c r="B40" s="27" t="n"/>
      <c r="C40" s="16" t="n"/>
      <c r="D40" s="16" t="n"/>
      <c r="E40" s="16" t="n"/>
      <c r="F40" s="16" t="n"/>
      <c r="G40" s="16" t="n"/>
      <c r="H40" s="16" t="n"/>
      <c r="I40" s="16" t="n"/>
      <c r="J40" s="16" t="n"/>
      <c r="K40" s="28" t="n"/>
      <c r="L40" s="29" t="n"/>
      <c r="M40" s="26">
        <f>IF(OR(K40="",L40=""),"",K40*L40)</f>
        <v/>
      </c>
      <c r="N40" s="28" t="n"/>
      <c r="O40" s="26">
        <f>IF(M40="","",MAX(0,M40-N40))</f>
        <v/>
      </c>
      <c r="P40" s="16" t="n"/>
      <c r="Q40" s="16" t="n"/>
      <c r="R40" s="16" t="n"/>
      <c r="S40" s="16" t="n"/>
      <c r="T40" s="16" t="n"/>
      <c r="U40" s="16" t="n"/>
      <c r="V40" s="16" t="n"/>
      <c r="W40" s="16" t="n"/>
    </row>
    <row r="41" ht="40" customHeight="1">
      <c r="A41" s="21">
        <f>IF(C41="","","E-"&amp;TEXT(ROW()-6,"0000"))</f>
        <v/>
      </c>
      <c r="B41" s="27" t="n"/>
      <c r="C41" s="16" t="n"/>
      <c r="D41" s="16" t="n"/>
      <c r="E41" s="16" t="n"/>
      <c r="F41" s="16" t="n"/>
      <c r="G41" s="16" t="n"/>
      <c r="H41" s="16" t="n"/>
      <c r="I41" s="16" t="n"/>
      <c r="J41" s="16" t="n"/>
      <c r="K41" s="28" t="n"/>
      <c r="L41" s="29" t="n"/>
      <c r="M41" s="26">
        <f>IF(OR(K41="",L41=""),"",K41*L41)</f>
        <v/>
      </c>
      <c r="N41" s="28" t="n"/>
      <c r="O41" s="26">
        <f>IF(M41="","",MAX(0,M41-N41))</f>
        <v/>
      </c>
      <c r="P41" s="16" t="n"/>
      <c r="Q41" s="16" t="n"/>
      <c r="R41" s="16" t="n"/>
      <c r="S41" s="16" t="n"/>
      <c r="T41" s="16" t="n"/>
      <c r="U41" s="16" t="n"/>
      <c r="V41" s="16" t="n"/>
      <c r="W41" s="16" t="n"/>
    </row>
    <row r="42" ht="40" customHeight="1">
      <c r="A42" s="21">
        <f>IF(C42="","","E-"&amp;TEXT(ROW()-6,"0000"))</f>
        <v/>
      </c>
      <c r="B42" s="27" t="n"/>
      <c r="C42" s="16" t="n"/>
      <c r="D42" s="16" t="n"/>
      <c r="E42" s="16" t="n"/>
      <c r="F42" s="16" t="n"/>
      <c r="G42" s="16" t="n"/>
      <c r="H42" s="16" t="n"/>
      <c r="I42" s="16" t="n"/>
      <c r="J42" s="16" t="n"/>
      <c r="K42" s="28" t="n"/>
      <c r="L42" s="29" t="n"/>
      <c r="M42" s="26">
        <f>IF(OR(K42="",L42=""),"",K42*L42)</f>
        <v/>
      </c>
      <c r="N42" s="28" t="n"/>
      <c r="O42" s="26">
        <f>IF(M42="","",MAX(0,M42-N42))</f>
        <v/>
      </c>
      <c r="P42" s="16" t="n"/>
      <c r="Q42" s="16" t="n"/>
      <c r="R42" s="16" t="n"/>
      <c r="S42" s="16" t="n"/>
      <c r="T42" s="16" t="n"/>
      <c r="U42" s="16" t="n"/>
      <c r="V42" s="16" t="n"/>
      <c r="W42" s="16" t="n"/>
    </row>
    <row r="43" ht="40" customHeight="1">
      <c r="A43" s="21">
        <f>IF(C43="","","E-"&amp;TEXT(ROW()-6,"0000"))</f>
        <v/>
      </c>
      <c r="B43" s="27" t="n"/>
      <c r="C43" s="16" t="n"/>
      <c r="D43" s="16" t="n"/>
      <c r="E43" s="16" t="n"/>
      <c r="F43" s="16" t="n"/>
      <c r="G43" s="16" t="n"/>
      <c r="H43" s="16" t="n"/>
      <c r="I43" s="16" t="n"/>
      <c r="J43" s="16" t="n"/>
      <c r="K43" s="28" t="n"/>
      <c r="L43" s="29" t="n"/>
      <c r="M43" s="26">
        <f>IF(OR(K43="",L43=""),"",K43*L43)</f>
        <v/>
      </c>
      <c r="N43" s="28" t="n"/>
      <c r="O43" s="26">
        <f>IF(M43="","",MAX(0,M43-N43))</f>
        <v/>
      </c>
      <c r="P43" s="16" t="n"/>
      <c r="Q43" s="16" t="n"/>
      <c r="R43" s="16" t="n"/>
      <c r="S43" s="16" t="n"/>
      <c r="T43" s="16" t="n"/>
      <c r="U43" s="16" t="n"/>
      <c r="V43" s="16" t="n"/>
      <c r="W43" s="16" t="n"/>
    </row>
    <row r="44" ht="40" customHeight="1">
      <c r="A44" s="21">
        <f>IF(C44="","","E-"&amp;TEXT(ROW()-6,"0000"))</f>
        <v/>
      </c>
      <c r="B44" s="27" t="n"/>
      <c r="C44" s="16" t="n"/>
      <c r="D44" s="16" t="n"/>
      <c r="E44" s="16" t="n"/>
      <c r="F44" s="16" t="n"/>
      <c r="G44" s="16" t="n"/>
      <c r="H44" s="16" t="n"/>
      <c r="I44" s="16" t="n"/>
      <c r="J44" s="16" t="n"/>
      <c r="K44" s="28" t="n"/>
      <c r="L44" s="29" t="n"/>
      <c r="M44" s="26">
        <f>IF(OR(K44="",L44=""),"",K44*L44)</f>
        <v/>
      </c>
      <c r="N44" s="28" t="n"/>
      <c r="O44" s="26">
        <f>IF(M44="","",MAX(0,M44-N44))</f>
        <v/>
      </c>
      <c r="P44" s="16" t="n"/>
      <c r="Q44" s="16" t="n"/>
      <c r="R44" s="16" t="n"/>
      <c r="S44" s="16" t="n"/>
      <c r="T44" s="16" t="n"/>
      <c r="U44" s="16" t="n"/>
      <c r="V44" s="16" t="n"/>
      <c r="W44" s="16" t="n"/>
    </row>
    <row r="45" ht="40" customHeight="1">
      <c r="A45" s="21">
        <f>IF(C45="","","E-"&amp;TEXT(ROW()-6,"0000"))</f>
        <v/>
      </c>
      <c r="B45" s="27" t="n"/>
      <c r="C45" s="16" t="n"/>
      <c r="D45" s="16" t="n"/>
      <c r="E45" s="16" t="n"/>
      <c r="F45" s="16" t="n"/>
      <c r="G45" s="16" t="n"/>
      <c r="H45" s="16" t="n"/>
      <c r="I45" s="16" t="n"/>
      <c r="J45" s="16" t="n"/>
      <c r="K45" s="28" t="n"/>
      <c r="L45" s="29" t="n"/>
      <c r="M45" s="26">
        <f>IF(OR(K45="",L45=""),"",K45*L45)</f>
        <v/>
      </c>
      <c r="N45" s="28" t="n"/>
      <c r="O45" s="26">
        <f>IF(M45="","",MAX(0,M45-N45))</f>
        <v/>
      </c>
      <c r="P45" s="16" t="n"/>
      <c r="Q45" s="16" t="n"/>
      <c r="R45" s="16" t="n"/>
      <c r="S45" s="16" t="n"/>
      <c r="T45" s="16" t="n"/>
      <c r="U45" s="16" t="n"/>
      <c r="V45" s="16" t="n"/>
      <c r="W45" s="16" t="n"/>
    </row>
    <row r="46" ht="40" customHeight="1">
      <c r="A46" s="21">
        <f>IF(C46="","","E-"&amp;TEXT(ROW()-6,"0000"))</f>
        <v/>
      </c>
      <c r="B46" s="27" t="n"/>
      <c r="C46" s="16" t="n"/>
      <c r="D46" s="16" t="n"/>
      <c r="E46" s="16" t="n"/>
      <c r="F46" s="16" t="n"/>
      <c r="G46" s="16" t="n"/>
      <c r="H46" s="16" t="n"/>
      <c r="I46" s="16" t="n"/>
      <c r="J46" s="16" t="n"/>
      <c r="K46" s="28" t="n"/>
      <c r="L46" s="29" t="n"/>
      <c r="M46" s="26">
        <f>IF(OR(K46="",L46=""),"",K46*L46)</f>
        <v/>
      </c>
      <c r="N46" s="28" t="n"/>
      <c r="O46" s="26">
        <f>IF(M46="","",MAX(0,M46-N46))</f>
        <v/>
      </c>
      <c r="P46" s="16" t="n"/>
      <c r="Q46" s="16" t="n"/>
      <c r="R46" s="16" t="n"/>
      <c r="S46" s="16" t="n"/>
      <c r="T46" s="16" t="n"/>
      <c r="U46" s="16" t="n"/>
      <c r="V46" s="16" t="n"/>
      <c r="W46" s="16" t="n"/>
    </row>
    <row r="47" ht="40" customHeight="1">
      <c r="A47" s="21">
        <f>IF(C47="","","E-"&amp;TEXT(ROW()-6,"0000"))</f>
        <v/>
      </c>
      <c r="B47" s="27" t="n"/>
      <c r="C47" s="16" t="n"/>
      <c r="D47" s="16" t="n"/>
      <c r="E47" s="16" t="n"/>
      <c r="F47" s="16" t="n"/>
      <c r="G47" s="16" t="n"/>
      <c r="H47" s="16" t="n"/>
      <c r="I47" s="16" t="n"/>
      <c r="J47" s="16" t="n"/>
      <c r="K47" s="28" t="n"/>
      <c r="L47" s="29" t="n"/>
      <c r="M47" s="26">
        <f>IF(OR(K47="",L47=""),"",K47*L47)</f>
        <v/>
      </c>
      <c r="N47" s="28" t="n"/>
      <c r="O47" s="26">
        <f>IF(M47="","",MAX(0,M47-N47))</f>
        <v/>
      </c>
      <c r="P47" s="16" t="n"/>
      <c r="Q47" s="16" t="n"/>
      <c r="R47" s="16" t="n"/>
      <c r="S47" s="16" t="n"/>
      <c r="T47" s="16" t="n"/>
      <c r="U47" s="16" t="n"/>
      <c r="V47" s="16" t="n"/>
      <c r="W47" s="16" t="n"/>
    </row>
    <row r="48" ht="40" customHeight="1">
      <c r="A48" s="21">
        <f>IF(C48="","","E-"&amp;TEXT(ROW()-6,"0000"))</f>
        <v/>
      </c>
      <c r="B48" s="27" t="n"/>
      <c r="C48" s="16" t="n"/>
      <c r="D48" s="16" t="n"/>
      <c r="E48" s="16" t="n"/>
      <c r="F48" s="16" t="n"/>
      <c r="G48" s="16" t="n"/>
      <c r="H48" s="16" t="n"/>
      <c r="I48" s="16" t="n"/>
      <c r="J48" s="16" t="n"/>
      <c r="K48" s="28" t="n"/>
      <c r="L48" s="29" t="n"/>
      <c r="M48" s="26">
        <f>IF(OR(K48="",L48=""),"",K48*L48)</f>
        <v/>
      </c>
      <c r="N48" s="28" t="n"/>
      <c r="O48" s="26">
        <f>IF(M48="","",MAX(0,M48-N48))</f>
        <v/>
      </c>
      <c r="P48" s="16" t="n"/>
      <c r="Q48" s="16" t="n"/>
      <c r="R48" s="16" t="n"/>
      <c r="S48" s="16" t="n"/>
      <c r="T48" s="16" t="n"/>
      <c r="U48" s="16" t="n"/>
      <c r="V48" s="16" t="n"/>
      <c r="W48" s="16" t="n"/>
    </row>
    <row r="49" ht="40" customHeight="1">
      <c r="A49" s="21">
        <f>IF(C49="","","E-"&amp;TEXT(ROW()-6,"0000"))</f>
        <v/>
      </c>
      <c r="B49" s="27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28" t="n"/>
      <c r="L49" s="29" t="n"/>
      <c r="M49" s="26">
        <f>IF(OR(K49="",L49=""),"",K49*L49)</f>
        <v/>
      </c>
      <c r="N49" s="28" t="n"/>
      <c r="O49" s="26">
        <f>IF(M49="","",MAX(0,M49-N49))</f>
        <v/>
      </c>
      <c r="P49" s="16" t="n"/>
      <c r="Q49" s="16" t="n"/>
      <c r="R49" s="16" t="n"/>
      <c r="S49" s="16" t="n"/>
      <c r="T49" s="16" t="n"/>
      <c r="U49" s="16" t="n"/>
      <c r="V49" s="16" t="n"/>
      <c r="W49" s="16" t="n"/>
    </row>
    <row r="50" ht="40" customHeight="1">
      <c r="A50" s="21">
        <f>IF(C50="","","E-"&amp;TEXT(ROW()-6,"0000"))</f>
        <v/>
      </c>
      <c r="B50" s="27" t="n"/>
      <c r="C50" s="16" t="n"/>
      <c r="D50" s="16" t="n"/>
      <c r="E50" s="16" t="n"/>
      <c r="F50" s="16" t="n"/>
      <c r="G50" s="16" t="n"/>
      <c r="H50" s="16" t="n"/>
      <c r="I50" s="16" t="n"/>
      <c r="J50" s="16" t="n"/>
      <c r="K50" s="28" t="n"/>
      <c r="L50" s="29" t="n"/>
      <c r="M50" s="26">
        <f>IF(OR(K50="",L50=""),"",K50*L50)</f>
        <v/>
      </c>
      <c r="N50" s="28" t="n"/>
      <c r="O50" s="26">
        <f>IF(M50="","",MAX(0,M50-N50))</f>
        <v/>
      </c>
      <c r="P50" s="16" t="n"/>
      <c r="Q50" s="16" t="n"/>
      <c r="R50" s="16" t="n"/>
      <c r="S50" s="16" t="n"/>
      <c r="T50" s="16" t="n"/>
      <c r="U50" s="16" t="n"/>
      <c r="V50" s="16" t="n"/>
      <c r="W50" s="16" t="n"/>
    </row>
    <row r="51" ht="40" customHeight="1">
      <c r="A51" s="21">
        <f>IF(C51="","","E-"&amp;TEXT(ROW()-6,"0000"))</f>
        <v/>
      </c>
      <c r="B51" s="27" t="n"/>
      <c r="C51" s="16" t="n"/>
      <c r="D51" s="16" t="n"/>
      <c r="E51" s="16" t="n"/>
      <c r="F51" s="16" t="n"/>
      <c r="G51" s="16" t="n"/>
      <c r="H51" s="16" t="n"/>
      <c r="I51" s="16" t="n"/>
      <c r="J51" s="16" t="n"/>
      <c r="K51" s="28" t="n"/>
      <c r="L51" s="29" t="n"/>
      <c r="M51" s="26">
        <f>IF(OR(K51="",L51=""),"",K51*L51)</f>
        <v/>
      </c>
      <c r="N51" s="28" t="n"/>
      <c r="O51" s="26">
        <f>IF(M51="","",MAX(0,M51-N51))</f>
        <v/>
      </c>
      <c r="P51" s="16" t="n"/>
      <c r="Q51" s="16" t="n"/>
      <c r="R51" s="16" t="n"/>
      <c r="S51" s="16" t="n"/>
      <c r="T51" s="16" t="n"/>
      <c r="U51" s="16" t="n"/>
      <c r="V51" s="16" t="n"/>
      <c r="W51" s="16" t="n"/>
    </row>
    <row r="52" ht="40" customHeight="1">
      <c r="A52" s="21">
        <f>IF(C52="","","E-"&amp;TEXT(ROW()-6,"0000"))</f>
        <v/>
      </c>
      <c r="B52" s="27" t="n"/>
      <c r="C52" s="16" t="n"/>
      <c r="D52" s="16" t="n"/>
      <c r="E52" s="16" t="n"/>
      <c r="F52" s="16" t="n"/>
      <c r="G52" s="16" t="n"/>
      <c r="H52" s="16" t="n"/>
      <c r="I52" s="16" t="n"/>
      <c r="J52" s="16" t="n"/>
      <c r="K52" s="28" t="n"/>
      <c r="L52" s="29" t="n"/>
      <c r="M52" s="26">
        <f>IF(OR(K52="",L52=""),"",K52*L52)</f>
        <v/>
      </c>
      <c r="N52" s="28" t="n"/>
      <c r="O52" s="26">
        <f>IF(M52="","",MAX(0,M52-N52))</f>
        <v/>
      </c>
      <c r="P52" s="16" t="n"/>
      <c r="Q52" s="16" t="n"/>
      <c r="R52" s="16" t="n"/>
      <c r="S52" s="16" t="n"/>
      <c r="T52" s="16" t="n"/>
      <c r="U52" s="16" t="n"/>
      <c r="V52" s="16" t="n"/>
      <c r="W52" s="16" t="n"/>
    </row>
    <row r="53" ht="40" customHeight="1">
      <c r="A53" s="21">
        <f>IF(C53="","","E-"&amp;TEXT(ROW()-6,"0000"))</f>
        <v/>
      </c>
      <c r="B53" s="27" t="n"/>
      <c r="C53" s="16" t="n"/>
      <c r="D53" s="16" t="n"/>
      <c r="E53" s="16" t="n"/>
      <c r="F53" s="16" t="n"/>
      <c r="G53" s="16" t="n"/>
      <c r="H53" s="16" t="n"/>
      <c r="I53" s="16" t="n"/>
      <c r="J53" s="16" t="n"/>
      <c r="K53" s="28" t="n"/>
      <c r="L53" s="29" t="n"/>
      <c r="M53" s="26">
        <f>IF(OR(K53="",L53=""),"",K53*L53)</f>
        <v/>
      </c>
      <c r="N53" s="28" t="n"/>
      <c r="O53" s="26">
        <f>IF(M53="","",MAX(0,M53-N53))</f>
        <v/>
      </c>
      <c r="P53" s="16" t="n"/>
      <c r="Q53" s="16" t="n"/>
      <c r="R53" s="16" t="n"/>
      <c r="S53" s="16" t="n"/>
      <c r="T53" s="16" t="n"/>
      <c r="U53" s="16" t="n"/>
      <c r="V53" s="16" t="n"/>
      <c r="W53" s="16" t="n"/>
    </row>
    <row r="54" ht="40" customHeight="1">
      <c r="A54" s="21">
        <f>IF(C54="","","E-"&amp;TEXT(ROW()-6,"0000"))</f>
        <v/>
      </c>
      <c r="B54" s="27" t="n"/>
      <c r="C54" s="16" t="n"/>
      <c r="D54" s="16" t="n"/>
      <c r="E54" s="16" t="n"/>
      <c r="F54" s="16" t="n"/>
      <c r="G54" s="16" t="n"/>
      <c r="H54" s="16" t="n"/>
      <c r="I54" s="16" t="n"/>
      <c r="J54" s="16" t="n"/>
      <c r="K54" s="28" t="n"/>
      <c r="L54" s="29" t="n"/>
      <c r="M54" s="26">
        <f>IF(OR(K54="",L54=""),"",K54*L54)</f>
        <v/>
      </c>
      <c r="N54" s="28" t="n"/>
      <c r="O54" s="26">
        <f>IF(M54="","",MAX(0,M54-N54))</f>
        <v/>
      </c>
      <c r="P54" s="16" t="n"/>
      <c r="Q54" s="16" t="n"/>
      <c r="R54" s="16" t="n"/>
      <c r="S54" s="16" t="n"/>
      <c r="T54" s="16" t="n"/>
      <c r="U54" s="16" t="n"/>
      <c r="V54" s="16" t="n"/>
      <c r="W54" s="16" t="n"/>
    </row>
    <row r="55" ht="40" customHeight="1">
      <c r="A55" s="21">
        <f>IF(C55="","","E-"&amp;TEXT(ROW()-6,"0000"))</f>
        <v/>
      </c>
      <c r="B55" s="27" t="n"/>
      <c r="C55" s="16" t="n"/>
      <c r="D55" s="16" t="n"/>
      <c r="E55" s="16" t="n"/>
      <c r="F55" s="16" t="n"/>
      <c r="G55" s="16" t="n"/>
      <c r="H55" s="16" t="n"/>
      <c r="I55" s="16" t="n"/>
      <c r="J55" s="16" t="n"/>
      <c r="K55" s="28" t="n"/>
      <c r="L55" s="29" t="n"/>
      <c r="M55" s="26">
        <f>IF(OR(K55="",L55=""),"",K55*L55)</f>
        <v/>
      </c>
      <c r="N55" s="28" t="n"/>
      <c r="O55" s="26">
        <f>IF(M55="","",MAX(0,M55-N55))</f>
        <v/>
      </c>
      <c r="P55" s="16" t="n"/>
      <c r="Q55" s="16" t="n"/>
      <c r="R55" s="16" t="n"/>
      <c r="S55" s="16" t="n"/>
      <c r="T55" s="16" t="n"/>
      <c r="U55" s="16" t="n"/>
      <c r="V55" s="16" t="n"/>
      <c r="W55" s="16" t="n"/>
    </row>
    <row r="56" ht="40" customHeight="1">
      <c r="A56" s="21">
        <f>IF(C56="","","E-"&amp;TEXT(ROW()-6,"0000"))</f>
        <v/>
      </c>
      <c r="B56" s="27" t="n"/>
      <c r="C56" s="16" t="n"/>
      <c r="D56" s="16" t="n"/>
      <c r="E56" s="16" t="n"/>
      <c r="F56" s="16" t="n"/>
      <c r="G56" s="16" t="n"/>
      <c r="H56" s="16" t="n"/>
      <c r="I56" s="16" t="n"/>
      <c r="J56" s="16" t="n"/>
      <c r="K56" s="28" t="n"/>
      <c r="L56" s="29" t="n"/>
      <c r="M56" s="26">
        <f>IF(OR(K56="",L56=""),"",K56*L56)</f>
        <v/>
      </c>
      <c r="N56" s="28" t="n"/>
      <c r="O56" s="26">
        <f>IF(M56="","",MAX(0,M56-N56))</f>
        <v/>
      </c>
      <c r="P56" s="16" t="n"/>
      <c r="Q56" s="16" t="n"/>
      <c r="R56" s="16" t="n"/>
      <c r="S56" s="16" t="n"/>
      <c r="T56" s="16" t="n"/>
      <c r="U56" s="16" t="n"/>
      <c r="V56" s="16" t="n"/>
      <c r="W56" s="16" t="n"/>
    </row>
    <row r="57" ht="40" customHeight="1">
      <c r="A57" s="21">
        <f>IF(C57="","","E-"&amp;TEXT(ROW()-6,"0000"))</f>
        <v/>
      </c>
      <c r="B57" s="27" t="n"/>
      <c r="C57" s="16" t="n"/>
      <c r="D57" s="16" t="n"/>
      <c r="E57" s="16" t="n"/>
      <c r="F57" s="16" t="n"/>
      <c r="G57" s="16" t="n"/>
      <c r="H57" s="16" t="n"/>
      <c r="I57" s="16" t="n"/>
      <c r="J57" s="16" t="n"/>
      <c r="K57" s="28" t="n"/>
      <c r="L57" s="29" t="n"/>
      <c r="M57" s="26">
        <f>IF(OR(K57="",L57=""),"",K57*L57)</f>
        <v/>
      </c>
      <c r="N57" s="28" t="n"/>
      <c r="O57" s="26">
        <f>IF(M57="","",MAX(0,M57-N57))</f>
        <v/>
      </c>
      <c r="P57" s="16" t="n"/>
      <c r="Q57" s="16" t="n"/>
      <c r="R57" s="16" t="n"/>
      <c r="S57" s="16" t="n"/>
      <c r="T57" s="16" t="n"/>
      <c r="U57" s="16" t="n"/>
      <c r="V57" s="16" t="n"/>
      <c r="W57" s="16" t="n"/>
    </row>
    <row r="58" ht="40" customHeight="1">
      <c r="A58" s="21">
        <f>IF(C58="","","E-"&amp;TEXT(ROW()-6,"0000"))</f>
        <v/>
      </c>
      <c r="B58" s="27" t="n"/>
      <c r="C58" s="16" t="n"/>
      <c r="D58" s="16" t="n"/>
      <c r="E58" s="16" t="n"/>
      <c r="F58" s="16" t="n"/>
      <c r="G58" s="16" t="n"/>
      <c r="H58" s="16" t="n"/>
      <c r="I58" s="16" t="n"/>
      <c r="J58" s="16" t="n"/>
      <c r="K58" s="28" t="n"/>
      <c r="L58" s="29" t="n"/>
      <c r="M58" s="26">
        <f>IF(OR(K58="",L58=""),"",K58*L58)</f>
        <v/>
      </c>
      <c r="N58" s="28" t="n"/>
      <c r="O58" s="26">
        <f>IF(M58="","",MAX(0,M58-N58))</f>
        <v/>
      </c>
      <c r="P58" s="16" t="n"/>
      <c r="Q58" s="16" t="n"/>
      <c r="R58" s="16" t="n"/>
      <c r="S58" s="16" t="n"/>
      <c r="T58" s="16" t="n"/>
      <c r="U58" s="16" t="n"/>
      <c r="V58" s="16" t="n"/>
      <c r="W58" s="16" t="n"/>
    </row>
    <row r="59" ht="40" customHeight="1">
      <c r="A59" s="21">
        <f>IF(C59="","","E-"&amp;TEXT(ROW()-6,"0000"))</f>
        <v/>
      </c>
      <c r="B59" s="27" t="n"/>
      <c r="C59" s="16" t="n"/>
      <c r="D59" s="16" t="n"/>
      <c r="E59" s="16" t="n"/>
      <c r="F59" s="16" t="n"/>
      <c r="G59" s="16" t="n"/>
      <c r="H59" s="16" t="n"/>
      <c r="I59" s="16" t="n"/>
      <c r="J59" s="16" t="n"/>
      <c r="K59" s="28" t="n"/>
      <c r="L59" s="29" t="n"/>
      <c r="M59" s="26">
        <f>IF(OR(K59="",L59=""),"",K59*L59)</f>
        <v/>
      </c>
      <c r="N59" s="28" t="n"/>
      <c r="O59" s="26">
        <f>IF(M59="","",MAX(0,M59-N59))</f>
        <v/>
      </c>
      <c r="P59" s="16" t="n"/>
      <c r="Q59" s="16" t="n"/>
      <c r="R59" s="16" t="n"/>
      <c r="S59" s="16" t="n"/>
      <c r="T59" s="16" t="n"/>
      <c r="U59" s="16" t="n"/>
      <c r="V59" s="16" t="n"/>
      <c r="W59" s="16" t="n"/>
    </row>
    <row r="60" ht="40" customHeight="1">
      <c r="A60" s="21">
        <f>IF(C60="","","E-"&amp;TEXT(ROW()-6,"0000"))</f>
        <v/>
      </c>
      <c r="B60" s="27" t="n"/>
      <c r="C60" s="16" t="n"/>
      <c r="D60" s="16" t="n"/>
      <c r="E60" s="16" t="n"/>
      <c r="F60" s="16" t="n"/>
      <c r="G60" s="16" t="n"/>
      <c r="H60" s="16" t="n"/>
      <c r="I60" s="16" t="n"/>
      <c r="J60" s="16" t="n"/>
      <c r="K60" s="28" t="n"/>
      <c r="L60" s="29" t="n"/>
      <c r="M60" s="26">
        <f>IF(OR(K60="",L60=""),"",K60*L60)</f>
        <v/>
      </c>
      <c r="N60" s="28" t="n"/>
      <c r="O60" s="26">
        <f>IF(M60="","",MAX(0,M60-N60))</f>
        <v/>
      </c>
      <c r="P60" s="16" t="n"/>
      <c r="Q60" s="16" t="n"/>
      <c r="R60" s="16" t="n"/>
      <c r="S60" s="16" t="n"/>
      <c r="T60" s="16" t="n"/>
      <c r="U60" s="16" t="n"/>
      <c r="V60" s="16" t="n"/>
      <c r="W60" s="16" t="n"/>
    </row>
    <row r="61" ht="40" customHeight="1">
      <c r="A61" s="21">
        <f>IF(C61="","","E-"&amp;TEXT(ROW()-6,"0000"))</f>
        <v/>
      </c>
      <c r="B61" s="27" t="n"/>
      <c r="C61" s="16" t="n"/>
      <c r="D61" s="16" t="n"/>
      <c r="E61" s="16" t="n"/>
      <c r="F61" s="16" t="n"/>
      <c r="G61" s="16" t="n"/>
      <c r="H61" s="16" t="n"/>
      <c r="I61" s="16" t="n"/>
      <c r="J61" s="16" t="n"/>
      <c r="K61" s="28" t="n"/>
      <c r="L61" s="29" t="n"/>
      <c r="M61" s="26">
        <f>IF(OR(K61="",L61=""),"",K61*L61)</f>
        <v/>
      </c>
      <c r="N61" s="28" t="n"/>
      <c r="O61" s="26">
        <f>IF(M61="","",MAX(0,M61-N61))</f>
        <v/>
      </c>
      <c r="P61" s="16" t="n"/>
      <c r="Q61" s="16" t="n"/>
      <c r="R61" s="16" t="n"/>
      <c r="S61" s="16" t="n"/>
      <c r="T61" s="16" t="n"/>
      <c r="U61" s="16" t="n"/>
      <c r="V61" s="16" t="n"/>
      <c r="W61" s="16" t="n"/>
    </row>
    <row r="62" ht="40" customHeight="1">
      <c r="A62" s="21">
        <f>IF(C62="","","E-"&amp;TEXT(ROW()-6,"0000"))</f>
        <v/>
      </c>
      <c r="B62" s="27" t="n"/>
      <c r="C62" s="16" t="n"/>
      <c r="D62" s="16" t="n"/>
      <c r="E62" s="16" t="n"/>
      <c r="F62" s="16" t="n"/>
      <c r="G62" s="16" t="n"/>
      <c r="H62" s="16" t="n"/>
      <c r="I62" s="16" t="n"/>
      <c r="J62" s="16" t="n"/>
      <c r="K62" s="28" t="n"/>
      <c r="L62" s="29" t="n"/>
      <c r="M62" s="26">
        <f>IF(OR(K62="",L62=""),"",K62*L62)</f>
        <v/>
      </c>
      <c r="N62" s="28" t="n"/>
      <c r="O62" s="26">
        <f>IF(M62="","",MAX(0,M62-N62))</f>
        <v/>
      </c>
      <c r="P62" s="16" t="n"/>
      <c r="Q62" s="16" t="n"/>
      <c r="R62" s="16" t="n"/>
      <c r="S62" s="16" t="n"/>
      <c r="T62" s="16" t="n"/>
      <c r="U62" s="16" t="n"/>
      <c r="V62" s="16" t="n"/>
      <c r="W62" s="16" t="n"/>
    </row>
    <row r="63" ht="40" customHeight="1">
      <c r="A63" s="21">
        <f>IF(C63="","","E-"&amp;TEXT(ROW()-6,"0000"))</f>
        <v/>
      </c>
      <c r="B63" s="27" t="n"/>
      <c r="C63" s="16" t="n"/>
      <c r="D63" s="16" t="n"/>
      <c r="E63" s="16" t="n"/>
      <c r="F63" s="16" t="n"/>
      <c r="G63" s="16" t="n"/>
      <c r="H63" s="16" t="n"/>
      <c r="I63" s="16" t="n"/>
      <c r="J63" s="16" t="n"/>
      <c r="K63" s="28" t="n"/>
      <c r="L63" s="29" t="n"/>
      <c r="M63" s="26">
        <f>IF(OR(K63="",L63=""),"",K63*L63)</f>
        <v/>
      </c>
      <c r="N63" s="28" t="n"/>
      <c r="O63" s="26">
        <f>IF(M63="","",MAX(0,M63-N63))</f>
        <v/>
      </c>
      <c r="P63" s="16" t="n"/>
      <c r="Q63" s="16" t="n"/>
      <c r="R63" s="16" t="n"/>
      <c r="S63" s="16" t="n"/>
      <c r="T63" s="16" t="n"/>
      <c r="U63" s="16" t="n"/>
      <c r="V63" s="16" t="n"/>
      <c r="W63" s="16" t="n"/>
    </row>
    <row r="64" ht="40" customHeight="1">
      <c r="A64" s="21">
        <f>IF(C64="","","E-"&amp;TEXT(ROW()-6,"0000"))</f>
        <v/>
      </c>
      <c r="B64" s="27" t="n"/>
      <c r="C64" s="16" t="n"/>
      <c r="D64" s="16" t="n"/>
      <c r="E64" s="16" t="n"/>
      <c r="F64" s="16" t="n"/>
      <c r="G64" s="16" t="n"/>
      <c r="H64" s="16" t="n"/>
      <c r="I64" s="16" t="n"/>
      <c r="J64" s="16" t="n"/>
      <c r="K64" s="28" t="n"/>
      <c r="L64" s="29" t="n"/>
      <c r="M64" s="26">
        <f>IF(OR(K64="",L64=""),"",K64*L64)</f>
        <v/>
      </c>
      <c r="N64" s="28" t="n"/>
      <c r="O64" s="26">
        <f>IF(M64="","",MAX(0,M64-N64))</f>
        <v/>
      </c>
      <c r="P64" s="16" t="n"/>
      <c r="Q64" s="16" t="n"/>
      <c r="R64" s="16" t="n"/>
      <c r="S64" s="16" t="n"/>
      <c r="T64" s="16" t="n"/>
      <c r="U64" s="16" t="n"/>
      <c r="V64" s="16" t="n"/>
      <c r="W64" s="16" t="n"/>
    </row>
    <row r="65" ht="40" customHeight="1">
      <c r="A65" s="21">
        <f>IF(C65="","","E-"&amp;TEXT(ROW()-6,"0000"))</f>
        <v/>
      </c>
      <c r="B65" s="27" t="n"/>
      <c r="C65" s="16" t="n"/>
      <c r="D65" s="16" t="n"/>
      <c r="E65" s="16" t="n"/>
      <c r="F65" s="16" t="n"/>
      <c r="G65" s="16" t="n"/>
      <c r="H65" s="16" t="n"/>
      <c r="I65" s="16" t="n"/>
      <c r="J65" s="16" t="n"/>
      <c r="K65" s="28" t="n"/>
      <c r="L65" s="29" t="n"/>
      <c r="M65" s="26">
        <f>IF(OR(K65="",L65=""),"",K65*L65)</f>
        <v/>
      </c>
      <c r="N65" s="28" t="n"/>
      <c r="O65" s="26">
        <f>IF(M65="","",MAX(0,M65-N65))</f>
        <v/>
      </c>
      <c r="P65" s="16" t="n"/>
      <c r="Q65" s="16" t="n"/>
      <c r="R65" s="16" t="n"/>
      <c r="S65" s="16" t="n"/>
      <c r="T65" s="16" t="n"/>
      <c r="U65" s="16" t="n"/>
      <c r="V65" s="16" t="n"/>
      <c r="W65" s="16" t="n"/>
    </row>
    <row r="66" ht="40" customHeight="1">
      <c r="A66" s="21">
        <f>IF(C66="","","E-"&amp;TEXT(ROW()-6,"0000"))</f>
        <v/>
      </c>
      <c r="B66" s="27" t="n"/>
      <c r="C66" s="16" t="n"/>
      <c r="D66" s="16" t="n"/>
      <c r="E66" s="16" t="n"/>
      <c r="F66" s="16" t="n"/>
      <c r="G66" s="16" t="n"/>
      <c r="H66" s="16" t="n"/>
      <c r="I66" s="16" t="n"/>
      <c r="J66" s="16" t="n"/>
      <c r="K66" s="28" t="n"/>
      <c r="L66" s="29" t="n"/>
      <c r="M66" s="26">
        <f>IF(OR(K66="",L66=""),"",K66*L66)</f>
        <v/>
      </c>
      <c r="N66" s="28" t="n"/>
      <c r="O66" s="26">
        <f>IF(M66="","",MAX(0,M66-N66))</f>
        <v/>
      </c>
      <c r="P66" s="16" t="n"/>
      <c r="Q66" s="16" t="n"/>
      <c r="R66" s="16" t="n"/>
      <c r="S66" s="16" t="n"/>
      <c r="T66" s="16" t="n"/>
      <c r="U66" s="16" t="n"/>
      <c r="V66" s="16" t="n"/>
      <c r="W66" s="16" t="n"/>
    </row>
    <row r="67" ht="40" customHeight="1">
      <c r="A67" s="21">
        <f>IF(C67="","","E-"&amp;TEXT(ROW()-6,"0000"))</f>
        <v/>
      </c>
      <c r="B67" s="27" t="n"/>
      <c r="C67" s="16" t="n"/>
      <c r="D67" s="16" t="n"/>
      <c r="E67" s="16" t="n"/>
      <c r="F67" s="16" t="n"/>
      <c r="G67" s="16" t="n"/>
      <c r="H67" s="16" t="n"/>
      <c r="I67" s="16" t="n"/>
      <c r="J67" s="16" t="n"/>
      <c r="K67" s="28" t="n"/>
      <c r="L67" s="29" t="n"/>
      <c r="M67" s="26">
        <f>IF(OR(K67="",L67=""),"",K67*L67)</f>
        <v/>
      </c>
      <c r="N67" s="28" t="n"/>
      <c r="O67" s="26">
        <f>IF(M67="","",MAX(0,M67-N67))</f>
        <v/>
      </c>
      <c r="P67" s="16" t="n"/>
      <c r="Q67" s="16" t="n"/>
      <c r="R67" s="16" t="n"/>
      <c r="S67" s="16" t="n"/>
      <c r="T67" s="16" t="n"/>
      <c r="U67" s="16" t="n"/>
      <c r="V67" s="16" t="n"/>
      <c r="W67" s="16" t="n"/>
    </row>
    <row r="68" ht="40" customHeight="1">
      <c r="A68" s="21">
        <f>IF(C68="","","E-"&amp;TEXT(ROW()-6,"0000"))</f>
        <v/>
      </c>
      <c r="B68" s="27" t="n"/>
      <c r="C68" s="16" t="n"/>
      <c r="D68" s="16" t="n"/>
      <c r="E68" s="16" t="n"/>
      <c r="F68" s="16" t="n"/>
      <c r="G68" s="16" t="n"/>
      <c r="H68" s="16" t="n"/>
      <c r="I68" s="16" t="n"/>
      <c r="J68" s="16" t="n"/>
      <c r="K68" s="28" t="n"/>
      <c r="L68" s="29" t="n"/>
      <c r="M68" s="26">
        <f>IF(OR(K68="",L68=""),"",K68*L68)</f>
        <v/>
      </c>
      <c r="N68" s="28" t="n"/>
      <c r="O68" s="26">
        <f>IF(M68="","",MAX(0,M68-N68))</f>
        <v/>
      </c>
      <c r="P68" s="16" t="n"/>
      <c r="Q68" s="16" t="n"/>
      <c r="R68" s="16" t="n"/>
      <c r="S68" s="16" t="n"/>
      <c r="T68" s="16" t="n"/>
      <c r="U68" s="16" t="n"/>
      <c r="V68" s="16" t="n"/>
      <c r="W68" s="16" t="n"/>
    </row>
    <row r="69" ht="40" customHeight="1">
      <c r="A69" s="21">
        <f>IF(C69="","","E-"&amp;TEXT(ROW()-6,"0000"))</f>
        <v/>
      </c>
      <c r="B69" s="27" t="n"/>
      <c r="C69" s="16" t="n"/>
      <c r="D69" s="16" t="n"/>
      <c r="E69" s="16" t="n"/>
      <c r="F69" s="16" t="n"/>
      <c r="G69" s="16" t="n"/>
      <c r="H69" s="16" t="n"/>
      <c r="I69" s="16" t="n"/>
      <c r="J69" s="16" t="n"/>
      <c r="K69" s="28" t="n"/>
      <c r="L69" s="29" t="n"/>
      <c r="M69" s="26">
        <f>IF(OR(K69="",L69=""),"",K69*L69)</f>
        <v/>
      </c>
      <c r="N69" s="28" t="n"/>
      <c r="O69" s="26">
        <f>IF(M69="","",MAX(0,M69-N69))</f>
        <v/>
      </c>
      <c r="P69" s="16" t="n"/>
      <c r="Q69" s="16" t="n"/>
      <c r="R69" s="16" t="n"/>
      <c r="S69" s="16" t="n"/>
      <c r="T69" s="16" t="n"/>
      <c r="U69" s="16" t="n"/>
      <c r="V69" s="16" t="n"/>
      <c r="W69" s="16" t="n"/>
    </row>
    <row r="70" ht="40" customHeight="1">
      <c r="A70" s="21">
        <f>IF(C70="","","E-"&amp;TEXT(ROW()-6,"0000"))</f>
        <v/>
      </c>
      <c r="B70" s="27" t="n"/>
      <c r="C70" s="16" t="n"/>
      <c r="D70" s="16" t="n"/>
      <c r="E70" s="16" t="n"/>
      <c r="F70" s="16" t="n"/>
      <c r="G70" s="16" t="n"/>
      <c r="H70" s="16" t="n"/>
      <c r="I70" s="16" t="n"/>
      <c r="J70" s="16" t="n"/>
      <c r="K70" s="28" t="n"/>
      <c r="L70" s="29" t="n"/>
      <c r="M70" s="26">
        <f>IF(OR(K70="",L70=""),"",K70*L70)</f>
        <v/>
      </c>
      <c r="N70" s="28" t="n"/>
      <c r="O70" s="26">
        <f>IF(M70="","",MAX(0,M70-N70))</f>
        <v/>
      </c>
      <c r="P70" s="16" t="n"/>
      <c r="Q70" s="16" t="n"/>
      <c r="R70" s="16" t="n"/>
      <c r="S70" s="16" t="n"/>
      <c r="T70" s="16" t="n"/>
      <c r="U70" s="16" t="n"/>
      <c r="V70" s="16" t="n"/>
      <c r="W70" s="16" t="n"/>
    </row>
    <row r="71" ht="40" customHeight="1">
      <c r="A71" s="21">
        <f>IF(C71="","","E-"&amp;TEXT(ROW()-6,"0000"))</f>
        <v/>
      </c>
      <c r="B71" s="27" t="n"/>
      <c r="C71" s="16" t="n"/>
      <c r="D71" s="16" t="n"/>
      <c r="E71" s="16" t="n"/>
      <c r="F71" s="16" t="n"/>
      <c r="G71" s="16" t="n"/>
      <c r="H71" s="16" t="n"/>
      <c r="I71" s="16" t="n"/>
      <c r="J71" s="16" t="n"/>
      <c r="K71" s="28" t="n"/>
      <c r="L71" s="29" t="n"/>
      <c r="M71" s="26">
        <f>IF(OR(K71="",L71=""),"",K71*L71)</f>
        <v/>
      </c>
      <c r="N71" s="28" t="n"/>
      <c r="O71" s="26">
        <f>IF(M71="","",MAX(0,M71-N71))</f>
        <v/>
      </c>
      <c r="P71" s="16" t="n"/>
      <c r="Q71" s="16" t="n"/>
      <c r="R71" s="16" t="n"/>
      <c r="S71" s="16" t="n"/>
      <c r="T71" s="16" t="n"/>
      <c r="U71" s="16" t="n"/>
      <c r="V71" s="16" t="n"/>
      <c r="W71" s="16" t="n"/>
    </row>
    <row r="72" ht="40" customHeight="1">
      <c r="A72" s="21">
        <f>IF(C72="","","E-"&amp;TEXT(ROW()-6,"0000"))</f>
        <v/>
      </c>
      <c r="B72" s="27" t="n"/>
      <c r="C72" s="16" t="n"/>
      <c r="D72" s="16" t="n"/>
      <c r="E72" s="16" t="n"/>
      <c r="F72" s="16" t="n"/>
      <c r="G72" s="16" t="n"/>
      <c r="H72" s="16" t="n"/>
      <c r="I72" s="16" t="n"/>
      <c r="J72" s="16" t="n"/>
      <c r="K72" s="28" t="n"/>
      <c r="L72" s="29" t="n"/>
      <c r="M72" s="26">
        <f>IF(OR(K72="",L72=""),"",K72*L72)</f>
        <v/>
      </c>
      <c r="N72" s="28" t="n"/>
      <c r="O72" s="26">
        <f>IF(M72="","",MAX(0,M72-N72))</f>
        <v/>
      </c>
      <c r="P72" s="16" t="n"/>
      <c r="Q72" s="16" t="n"/>
      <c r="R72" s="16" t="n"/>
      <c r="S72" s="16" t="n"/>
      <c r="T72" s="16" t="n"/>
      <c r="U72" s="16" t="n"/>
      <c r="V72" s="16" t="n"/>
      <c r="W72" s="16" t="n"/>
    </row>
    <row r="73" ht="40" customHeight="1">
      <c r="A73" s="21">
        <f>IF(C73="","","E-"&amp;TEXT(ROW()-6,"0000"))</f>
        <v/>
      </c>
      <c r="B73" s="27" t="n"/>
      <c r="C73" s="16" t="n"/>
      <c r="D73" s="16" t="n"/>
      <c r="E73" s="16" t="n"/>
      <c r="F73" s="16" t="n"/>
      <c r="G73" s="16" t="n"/>
      <c r="H73" s="16" t="n"/>
      <c r="I73" s="16" t="n"/>
      <c r="J73" s="16" t="n"/>
      <c r="K73" s="28" t="n"/>
      <c r="L73" s="29" t="n"/>
      <c r="M73" s="26">
        <f>IF(OR(K73="",L73=""),"",K73*L73)</f>
        <v/>
      </c>
      <c r="N73" s="28" t="n"/>
      <c r="O73" s="26">
        <f>IF(M73="","",MAX(0,M73-N73))</f>
        <v/>
      </c>
      <c r="P73" s="16" t="n"/>
      <c r="Q73" s="16" t="n"/>
      <c r="R73" s="16" t="n"/>
      <c r="S73" s="16" t="n"/>
      <c r="T73" s="16" t="n"/>
      <c r="U73" s="16" t="n"/>
      <c r="V73" s="16" t="n"/>
      <c r="W73" s="16" t="n"/>
    </row>
    <row r="74" ht="40" customHeight="1">
      <c r="A74" s="21">
        <f>IF(C74="","","E-"&amp;TEXT(ROW()-6,"0000"))</f>
        <v/>
      </c>
      <c r="B74" s="27" t="n"/>
      <c r="C74" s="16" t="n"/>
      <c r="D74" s="16" t="n"/>
      <c r="E74" s="16" t="n"/>
      <c r="F74" s="16" t="n"/>
      <c r="G74" s="16" t="n"/>
      <c r="H74" s="16" t="n"/>
      <c r="I74" s="16" t="n"/>
      <c r="J74" s="16" t="n"/>
      <c r="K74" s="28" t="n"/>
      <c r="L74" s="29" t="n"/>
      <c r="M74" s="26">
        <f>IF(OR(K74="",L74=""),"",K74*L74)</f>
        <v/>
      </c>
      <c r="N74" s="28" t="n"/>
      <c r="O74" s="26">
        <f>IF(M74="","",MAX(0,M74-N74))</f>
        <v/>
      </c>
      <c r="P74" s="16" t="n"/>
      <c r="Q74" s="16" t="n"/>
      <c r="R74" s="16" t="n"/>
      <c r="S74" s="16" t="n"/>
      <c r="T74" s="16" t="n"/>
      <c r="U74" s="16" t="n"/>
      <c r="V74" s="16" t="n"/>
      <c r="W74" s="16" t="n"/>
    </row>
    <row r="75" ht="40" customHeight="1">
      <c r="A75" s="21">
        <f>IF(C75="","","E-"&amp;TEXT(ROW()-6,"0000"))</f>
        <v/>
      </c>
      <c r="B75" s="27" t="n"/>
      <c r="C75" s="16" t="n"/>
      <c r="D75" s="16" t="n"/>
      <c r="E75" s="16" t="n"/>
      <c r="F75" s="16" t="n"/>
      <c r="G75" s="16" t="n"/>
      <c r="H75" s="16" t="n"/>
      <c r="I75" s="16" t="n"/>
      <c r="J75" s="16" t="n"/>
      <c r="K75" s="28" t="n"/>
      <c r="L75" s="29" t="n"/>
      <c r="M75" s="26">
        <f>IF(OR(K75="",L75=""),"",K75*L75)</f>
        <v/>
      </c>
      <c r="N75" s="28" t="n"/>
      <c r="O75" s="26">
        <f>IF(M75="","",MAX(0,M75-N75))</f>
        <v/>
      </c>
      <c r="P75" s="16" t="n"/>
      <c r="Q75" s="16" t="n"/>
      <c r="R75" s="16" t="n"/>
      <c r="S75" s="16" t="n"/>
      <c r="T75" s="16" t="n"/>
      <c r="U75" s="16" t="n"/>
      <c r="V75" s="16" t="n"/>
      <c r="W75" s="16" t="n"/>
    </row>
    <row r="76" ht="40" customHeight="1">
      <c r="A76" s="21">
        <f>IF(C76="","","E-"&amp;TEXT(ROW()-6,"0000"))</f>
        <v/>
      </c>
      <c r="B76" s="27" t="n"/>
      <c r="C76" s="16" t="n"/>
      <c r="D76" s="16" t="n"/>
      <c r="E76" s="16" t="n"/>
      <c r="F76" s="16" t="n"/>
      <c r="G76" s="16" t="n"/>
      <c r="H76" s="16" t="n"/>
      <c r="I76" s="16" t="n"/>
      <c r="J76" s="16" t="n"/>
      <c r="K76" s="28" t="n"/>
      <c r="L76" s="29" t="n"/>
      <c r="M76" s="26">
        <f>IF(OR(K76="",L76=""),"",K76*L76)</f>
        <v/>
      </c>
      <c r="N76" s="28" t="n"/>
      <c r="O76" s="26">
        <f>IF(M76="","",MAX(0,M76-N76))</f>
        <v/>
      </c>
      <c r="P76" s="16" t="n"/>
      <c r="Q76" s="16" t="n"/>
      <c r="R76" s="16" t="n"/>
      <c r="S76" s="16" t="n"/>
      <c r="T76" s="16" t="n"/>
      <c r="U76" s="16" t="n"/>
      <c r="V76" s="16" t="n"/>
      <c r="W76" s="16" t="n"/>
    </row>
    <row r="77" ht="40" customHeight="1">
      <c r="A77" s="21">
        <f>IF(C77="","","E-"&amp;TEXT(ROW()-6,"0000"))</f>
        <v/>
      </c>
      <c r="B77" s="27" t="n"/>
      <c r="C77" s="16" t="n"/>
      <c r="D77" s="16" t="n"/>
      <c r="E77" s="16" t="n"/>
      <c r="F77" s="16" t="n"/>
      <c r="G77" s="16" t="n"/>
      <c r="H77" s="16" t="n"/>
      <c r="I77" s="16" t="n"/>
      <c r="J77" s="16" t="n"/>
      <c r="K77" s="28" t="n"/>
      <c r="L77" s="29" t="n"/>
      <c r="M77" s="26">
        <f>IF(OR(K77="",L77=""),"",K77*L77)</f>
        <v/>
      </c>
      <c r="N77" s="28" t="n"/>
      <c r="O77" s="26">
        <f>IF(M77="","",MAX(0,M77-N77))</f>
        <v/>
      </c>
      <c r="P77" s="16" t="n"/>
      <c r="Q77" s="16" t="n"/>
      <c r="R77" s="16" t="n"/>
      <c r="S77" s="16" t="n"/>
      <c r="T77" s="16" t="n"/>
      <c r="U77" s="16" t="n"/>
      <c r="V77" s="16" t="n"/>
      <c r="W77" s="16" t="n"/>
    </row>
    <row r="78" ht="40" customHeight="1">
      <c r="A78" s="21">
        <f>IF(C78="","","E-"&amp;TEXT(ROW()-6,"0000"))</f>
        <v/>
      </c>
      <c r="B78" s="27" t="n"/>
      <c r="C78" s="16" t="n"/>
      <c r="D78" s="16" t="n"/>
      <c r="E78" s="16" t="n"/>
      <c r="F78" s="16" t="n"/>
      <c r="G78" s="16" t="n"/>
      <c r="H78" s="16" t="n"/>
      <c r="I78" s="16" t="n"/>
      <c r="J78" s="16" t="n"/>
      <c r="K78" s="28" t="n"/>
      <c r="L78" s="29" t="n"/>
      <c r="M78" s="26">
        <f>IF(OR(K78="",L78=""),"",K78*L78)</f>
        <v/>
      </c>
      <c r="N78" s="28" t="n"/>
      <c r="O78" s="26">
        <f>IF(M78="","",MAX(0,M78-N78))</f>
        <v/>
      </c>
      <c r="P78" s="16" t="n"/>
      <c r="Q78" s="16" t="n"/>
      <c r="R78" s="16" t="n"/>
      <c r="S78" s="16" t="n"/>
      <c r="T78" s="16" t="n"/>
      <c r="U78" s="16" t="n"/>
      <c r="V78" s="16" t="n"/>
      <c r="W78" s="16" t="n"/>
    </row>
    <row r="79" ht="40" customHeight="1">
      <c r="A79" s="21">
        <f>IF(C79="","","E-"&amp;TEXT(ROW()-6,"0000"))</f>
        <v/>
      </c>
      <c r="B79" s="27" t="n"/>
      <c r="C79" s="16" t="n"/>
      <c r="D79" s="16" t="n"/>
      <c r="E79" s="16" t="n"/>
      <c r="F79" s="16" t="n"/>
      <c r="G79" s="16" t="n"/>
      <c r="H79" s="16" t="n"/>
      <c r="I79" s="16" t="n"/>
      <c r="J79" s="16" t="n"/>
      <c r="K79" s="28" t="n"/>
      <c r="L79" s="29" t="n"/>
      <c r="M79" s="26">
        <f>IF(OR(K79="",L79=""),"",K79*L79)</f>
        <v/>
      </c>
      <c r="N79" s="28" t="n"/>
      <c r="O79" s="26">
        <f>IF(M79="","",MAX(0,M79-N79))</f>
        <v/>
      </c>
      <c r="P79" s="16" t="n"/>
      <c r="Q79" s="16" t="n"/>
      <c r="R79" s="16" t="n"/>
      <c r="S79" s="16" t="n"/>
      <c r="T79" s="16" t="n"/>
      <c r="U79" s="16" t="n"/>
      <c r="V79" s="16" t="n"/>
      <c r="W79" s="16" t="n"/>
    </row>
    <row r="80" ht="40" customHeight="1">
      <c r="A80" s="21">
        <f>IF(C80="","","E-"&amp;TEXT(ROW()-6,"0000"))</f>
        <v/>
      </c>
      <c r="B80" s="27" t="n"/>
      <c r="C80" s="16" t="n"/>
      <c r="D80" s="16" t="n"/>
      <c r="E80" s="16" t="n"/>
      <c r="F80" s="16" t="n"/>
      <c r="G80" s="16" t="n"/>
      <c r="H80" s="16" t="n"/>
      <c r="I80" s="16" t="n"/>
      <c r="J80" s="16" t="n"/>
      <c r="K80" s="28" t="n"/>
      <c r="L80" s="29" t="n"/>
      <c r="M80" s="26">
        <f>IF(OR(K80="",L80=""),"",K80*L80)</f>
        <v/>
      </c>
      <c r="N80" s="28" t="n"/>
      <c r="O80" s="26">
        <f>IF(M80="","",MAX(0,M80-N80))</f>
        <v/>
      </c>
      <c r="P80" s="16" t="n"/>
      <c r="Q80" s="16" t="n"/>
      <c r="R80" s="16" t="n"/>
      <c r="S80" s="16" t="n"/>
      <c r="T80" s="16" t="n"/>
      <c r="U80" s="16" t="n"/>
      <c r="V80" s="16" t="n"/>
      <c r="W80" s="16" t="n"/>
    </row>
    <row r="81" ht="40" customHeight="1">
      <c r="A81" s="21">
        <f>IF(C81="","","E-"&amp;TEXT(ROW()-6,"0000"))</f>
        <v/>
      </c>
      <c r="B81" s="27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28" t="n"/>
      <c r="L81" s="29" t="n"/>
      <c r="M81" s="26">
        <f>IF(OR(K81="",L81=""),"",K81*L81)</f>
        <v/>
      </c>
      <c r="N81" s="28" t="n"/>
      <c r="O81" s="26">
        <f>IF(M81="","",MAX(0,M81-N81))</f>
        <v/>
      </c>
      <c r="P81" s="16" t="n"/>
      <c r="Q81" s="16" t="n"/>
      <c r="R81" s="16" t="n"/>
      <c r="S81" s="16" t="n"/>
      <c r="T81" s="16" t="n"/>
      <c r="U81" s="16" t="n"/>
      <c r="V81" s="16" t="n"/>
      <c r="W81" s="16" t="n"/>
    </row>
    <row r="82" ht="40" customHeight="1">
      <c r="A82" s="21">
        <f>IF(C82="","","E-"&amp;TEXT(ROW()-6,"0000"))</f>
        <v/>
      </c>
      <c r="B82" s="27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28" t="n"/>
      <c r="L82" s="29" t="n"/>
      <c r="M82" s="26">
        <f>IF(OR(K82="",L82=""),"",K82*L82)</f>
        <v/>
      </c>
      <c r="N82" s="28" t="n"/>
      <c r="O82" s="26">
        <f>IF(M82="","",MAX(0,M82-N82))</f>
        <v/>
      </c>
      <c r="P82" s="16" t="n"/>
      <c r="Q82" s="16" t="n"/>
      <c r="R82" s="16" t="n"/>
      <c r="S82" s="16" t="n"/>
      <c r="T82" s="16" t="n"/>
      <c r="U82" s="16" t="n"/>
      <c r="V82" s="16" t="n"/>
      <c r="W82" s="16" t="n"/>
    </row>
    <row r="83" ht="40" customHeight="1">
      <c r="A83" s="21">
        <f>IF(C83="","","E-"&amp;TEXT(ROW()-6,"0000"))</f>
        <v/>
      </c>
      <c r="B83" s="27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28" t="n"/>
      <c r="L83" s="29" t="n"/>
      <c r="M83" s="26">
        <f>IF(OR(K83="",L83=""),"",K83*L83)</f>
        <v/>
      </c>
      <c r="N83" s="28" t="n"/>
      <c r="O83" s="26">
        <f>IF(M83="","",MAX(0,M83-N83))</f>
        <v/>
      </c>
      <c r="P83" s="16" t="n"/>
      <c r="Q83" s="16" t="n"/>
      <c r="R83" s="16" t="n"/>
      <c r="S83" s="16" t="n"/>
      <c r="T83" s="16" t="n"/>
      <c r="U83" s="16" t="n"/>
      <c r="V83" s="16" t="n"/>
      <c r="W83" s="16" t="n"/>
    </row>
    <row r="84" ht="40" customHeight="1">
      <c r="A84" s="21">
        <f>IF(C84="","","E-"&amp;TEXT(ROW()-6,"0000"))</f>
        <v/>
      </c>
      <c r="B84" s="27" t="n"/>
      <c r="C84" s="16" t="n"/>
      <c r="D84" s="16" t="n"/>
      <c r="E84" s="16" t="n"/>
      <c r="F84" s="16" t="n"/>
      <c r="G84" s="16" t="n"/>
      <c r="H84" s="16" t="n"/>
      <c r="I84" s="16" t="n"/>
      <c r="J84" s="16" t="n"/>
      <c r="K84" s="28" t="n"/>
      <c r="L84" s="29" t="n"/>
      <c r="M84" s="26">
        <f>IF(OR(K84="",L84=""),"",K84*L84)</f>
        <v/>
      </c>
      <c r="N84" s="28" t="n"/>
      <c r="O84" s="26">
        <f>IF(M84="","",MAX(0,M84-N84))</f>
        <v/>
      </c>
      <c r="P84" s="16" t="n"/>
      <c r="Q84" s="16" t="n"/>
      <c r="R84" s="16" t="n"/>
      <c r="S84" s="16" t="n"/>
      <c r="T84" s="16" t="n"/>
      <c r="U84" s="16" t="n"/>
      <c r="V84" s="16" t="n"/>
      <c r="W84" s="16" t="n"/>
    </row>
    <row r="85" ht="40" customHeight="1">
      <c r="A85" s="21">
        <f>IF(C85="","","E-"&amp;TEXT(ROW()-6,"0000"))</f>
        <v/>
      </c>
      <c r="B85" s="27" t="n"/>
      <c r="C85" s="16" t="n"/>
      <c r="D85" s="16" t="n"/>
      <c r="E85" s="16" t="n"/>
      <c r="F85" s="16" t="n"/>
      <c r="G85" s="16" t="n"/>
      <c r="H85" s="16" t="n"/>
      <c r="I85" s="16" t="n"/>
      <c r="J85" s="16" t="n"/>
      <c r="K85" s="28" t="n"/>
      <c r="L85" s="29" t="n"/>
      <c r="M85" s="26">
        <f>IF(OR(K85="",L85=""),"",K85*L85)</f>
        <v/>
      </c>
      <c r="N85" s="28" t="n"/>
      <c r="O85" s="26">
        <f>IF(M85="","",MAX(0,M85-N85))</f>
        <v/>
      </c>
      <c r="P85" s="16" t="n"/>
      <c r="Q85" s="16" t="n"/>
      <c r="R85" s="16" t="n"/>
      <c r="S85" s="16" t="n"/>
      <c r="T85" s="16" t="n"/>
      <c r="U85" s="16" t="n"/>
      <c r="V85" s="16" t="n"/>
      <c r="W85" s="16" t="n"/>
    </row>
    <row r="86" ht="40" customHeight="1">
      <c r="A86" s="21">
        <f>IF(C86="","","E-"&amp;TEXT(ROW()-6,"0000"))</f>
        <v/>
      </c>
      <c r="B86" s="27" t="n"/>
      <c r="C86" s="16" t="n"/>
      <c r="D86" s="16" t="n"/>
      <c r="E86" s="16" t="n"/>
      <c r="F86" s="16" t="n"/>
      <c r="G86" s="16" t="n"/>
      <c r="H86" s="16" t="n"/>
      <c r="I86" s="16" t="n"/>
      <c r="J86" s="16" t="n"/>
      <c r="K86" s="28" t="n"/>
      <c r="L86" s="29" t="n"/>
      <c r="M86" s="26">
        <f>IF(OR(K86="",L86=""),"",K86*L86)</f>
        <v/>
      </c>
      <c r="N86" s="28" t="n"/>
      <c r="O86" s="26">
        <f>IF(M86="","",MAX(0,M86-N86))</f>
        <v/>
      </c>
      <c r="P86" s="16" t="n"/>
      <c r="Q86" s="16" t="n"/>
      <c r="R86" s="16" t="n"/>
      <c r="S86" s="16" t="n"/>
      <c r="T86" s="16" t="n"/>
      <c r="U86" s="16" t="n"/>
      <c r="V86" s="16" t="n"/>
      <c r="W86" s="16" t="n"/>
    </row>
    <row r="87" ht="40" customHeight="1">
      <c r="A87" s="21">
        <f>IF(C87="","","E-"&amp;TEXT(ROW()-6,"0000"))</f>
        <v/>
      </c>
      <c r="B87" s="27" t="n"/>
      <c r="C87" s="16" t="n"/>
      <c r="D87" s="16" t="n"/>
      <c r="E87" s="16" t="n"/>
      <c r="F87" s="16" t="n"/>
      <c r="G87" s="16" t="n"/>
      <c r="H87" s="16" t="n"/>
      <c r="I87" s="16" t="n"/>
      <c r="J87" s="16" t="n"/>
      <c r="K87" s="28" t="n"/>
      <c r="L87" s="29" t="n"/>
      <c r="M87" s="26">
        <f>IF(OR(K87="",L87=""),"",K87*L87)</f>
        <v/>
      </c>
      <c r="N87" s="28" t="n"/>
      <c r="O87" s="26">
        <f>IF(M87="","",MAX(0,M87-N87))</f>
        <v/>
      </c>
      <c r="P87" s="16" t="n"/>
      <c r="Q87" s="16" t="n"/>
      <c r="R87" s="16" t="n"/>
      <c r="S87" s="16" t="n"/>
      <c r="T87" s="16" t="n"/>
      <c r="U87" s="16" t="n"/>
      <c r="V87" s="16" t="n"/>
      <c r="W87" s="16" t="n"/>
    </row>
    <row r="88" ht="40" customHeight="1">
      <c r="A88" s="21">
        <f>IF(C88="","","E-"&amp;TEXT(ROW()-6,"0000"))</f>
        <v/>
      </c>
      <c r="B88" s="27" t="n"/>
      <c r="C88" s="16" t="n"/>
      <c r="D88" s="16" t="n"/>
      <c r="E88" s="16" t="n"/>
      <c r="F88" s="16" t="n"/>
      <c r="G88" s="16" t="n"/>
      <c r="H88" s="16" t="n"/>
      <c r="I88" s="16" t="n"/>
      <c r="J88" s="16" t="n"/>
      <c r="K88" s="28" t="n"/>
      <c r="L88" s="29" t="n"/>
      <c r="M88" s="26">
        <f>IF(OR(K88="",L88=""),"",K88*L88)</f>
        <v/>
      </c>
      <c r="N88" s="28" t="n"/>
      <c r="O88" s="26">
        <f>IF(M88="","",MAX(0,M88-N88))</f>
        <v/>
      </c>
      <c r="P88" s="16" t="n"/>
      <c r="Q88" s="16" t="n"/>
      <c r="R88" s="16" t="n"/>
      <c r="S88" s="16" t="n"/>
      <c r="T88" s="16" t="n"/>
      <c r="U88" s="16" t="n"/>
      <c r="V88" s="16" t="n"/>
      <c r="W88" s="16" t="n"/>
    </row>
    <row r="89" ht="40" customHeight="1">
      <c r="A89" s="21">
        <f>IF(C89="","","E-"&amp;TEXT(ROW()-6,"0000"))</f>
        <v/>
      </c>
      <c r="B89" s="27" t="n"/>
      <c r="C89" s="16" t="n"/>
      <c r="D89" s="16" t="n"/>
      <c r="E89" s="16" t="n"/>
      <c r="F89" s="16" t="n"/>
      <c r="G89" s="16" t="n"/>
      <c r="H89" s="16" t="n"/>
      <c r="I89" s="16" t="n"/>
      <c r="J89" s="16" t="n"/>
      <c r="K89" s="28" t="n"/>
      <c r="L89" s="29" t="n"/>
      <c r="M89" s="26">
        <f>IF(OR(K89="",L89=""),"",K89*L89)</f>
        <v/>
      </c>
      <c r="N89" s="28" t="n"/>
      <c r="O89" s="26">
        <f>IF(M89="","",MAX(0,M89-N89))</f>
        <v/>
      </c>
      <c r="P89" s="16" t="n"/>
      <c r="Q89" s="16" t="n"/>
      <c r="R89" s="16" t="n"/>
      <c r="S89" s="16" t="n"/>
      <c r="T89" s="16" t="n"/>
      <c r="U89" s="16" t="n"/>
      <c r="V89" s="16" t="n"/>
      <c r="W89" s="16" t="n"/>
    </row>
    <row r="90" ht="40" customHeight="1">
      <c r="A90" s="21">
        <f>IF(C90="","","E-"&amp;TEXT(ROW()-6,"0000"))</f>
        <v/>
      </c>
      <c r="B90" s="27" t="n"/>
      <c r="C90" s="16" t="n"/>
      <c r="D90" s="16" t="n"/>
      <c r="E90" s="16" t="n"/>
      <c r="F90" s="16" t="n"/>
      <c r="G90" s="16" t="n"/>
      <c r="H90" s="16" t="n"/>
      <c r="I90" s="16" t="n"/>
      <c r="J90" s="16" t="n"/>
      <c r="K90" s="28" t="n"/>
      <c r="L90" s="29" t="n"/>
      <c r="M90" s="26">
        <f>IF(OR(K90="",L90=""),"",K90*L90)</f>
        <v/>
      </c>
      <c r="N90" s="28" t="n"/>
      <c r="O90" s="26">
        <f>IF(M90="","",MAX(0,M90-N90))</f>
        <v/>
      </c>
      <c r="P90" s="16" t="n"/>
      <c r="Q90" s="16" t="n"/>
      <c r="R90" s="16" t="n"/>
      <c r="S90" s="16" t="n"/>
      <c r="T90" s="16" t="n"/>
      <c r="U90" s="16" t="n"/>
      <c r="V90" s="16" t="n"/>
      <c r="W90" s="16" t="n"/>
    </row>
    <row r="91" ht="40" customHeight="1">
      <c r="A91" s="21">
        <f>IF(C91="","","E-"&amp;TEXT(ROW()-6,"0000"))</f>
        <v/>
      </c>
      <c r="B91" s="27" t="n"/>
      <c r="C91" s="16" t="n"/>
      <c r="D91" s="16" t="n"/>
      <c r="E91" s="16" t="n"/>
      <c r="F91" s="16" t="n"/>
      <c r="G91" s="16" t="n"/>
      <c r="H91" s="16" t="n"/>
      <c r="I91" s="16" t="n"/>
      <c r="J91" s="16" t="n"/>
      <c r="K91" s="28" t="n"/>
      <c r="L91" s="29" t="n"/>
      <c r="M91" s="26">
        <f>IF(OR(K91="",L91=""),"",K91*L91)</f>
        <v/>
      </c>
      <c r="N91" s="28" t="n"/>
      <c r="O91" s="26">
        <f>IF(M91="","",MAX(0,M91-N91))</f>
        <v/>
      </c>
      <c r="P91" s="16" t="n"/>
      <c r="Q91" s="16" t="n"/>
      <c r="R91" s="16" t="n"/>
      <c r="S91" s="16" t="n"/>
      <c r="T91" s="16" t="n"/>
      <c r="U91" s="16" t="n"/>
      <c r="V91" s="16" t="n"/>
      <c r="W91" s="16" t="n"/>
    </row>
    <row r="92" ht="40" customHeight="1">
      <c r="A92" s="21">
        <f>IF(C92="","","E-"&amp;TEXT(ROW()-6,"0000"))</f>
        <v/>
      </c>
      <c r="B92" s="27" t="n"/>
      <c r="C92" s="16" t="n"/>
      <c r="D92" s="16" t="n"/>
      <c r="E92" s="16" t="n"/>
      <c r="F92" s="16" t="n"/>
      <c r="G92" s="16" t="n"/>
      <c r="H92" s="16" t="n"/>
      <c r="I92" s="16" t="n"/>
      <c r="J92" s="16" t="n"/>
      <c r="K92" s="28" t="n"/>
      <c r="L92" s="29" t="n"/>
      <c r="M92" s="26">
        <f>IF(OR(K92="",L92=""),"",K92*L92)</f>
        <v/>
      </c>
      <c r="N92" s="28" t="n"/>
      <c r="O92" s="26">
        <f>IF(M92="","",MAX(0,M92-N92))</f>
        <v/>
      </c>
      <c r="P92" s="16" t="n"/>
      <c r="Q92" s="16" t="n"/>
      <c r="R92" s="16" t="n"/>
      <c r="S92" s="16" t="n"/>
      <c r="T92" s="16" t="n"/>
      <c r="U92" s="16" t="n"/>
      <c r="V92" s="16" t="n"/>
      <c r="W92" s="16" t="n"/>
    </row>
    <row r="93" ht="40" customHeight="1">
      <c r="A93" s="21">
        <f>IF(C93="","","E-"&amp;TEXT(ROW()-6,"0000"))</f>
        <v/>
      </c>
      <c r="B93" s="27" t="n"/>
      <c r="C93" s="16" t="n"/>
      <c r="D93" s="16" t="n"/>
      <c r="E93" s="16" t="n"/>
      <c r="F93" s="16" t="n"/>
      <c r="G93" s="16" t="n"/>
      <c r="H93" s="16" t="n"/>
      <c r="I93" s="16" t="n"/>
      <c r="J93" s="16" t="n"/>
      <c r="K93" s="28" t="n"/>
      <c r="L93" s="29" t="n"/>
      <c r="M93" s="26">
        <f>IF(OR(K93="",L93=""),"",K93*L93)</f>
        <v/>
      </c>
      <c r="N93" s="28" t="n"/>
      <c r="O93" s="26">
        <f>IF(M93="","",MAX(0,M93-N93))</f>
        <v/>
      </c>
      <c r="P93" s="16" t="n"/>
      <c r="Q93" s="16" t="n"/>
      <c r="R93" s="16" t="n"/>
      <c r="S93" s="16" t="n"/>
      <c r="T93" s="16" t="n"/>
      <c r="U93" s="16" t="n"/>
      <c r="V93" s="16" t="n"/>
      <c r="W93" s="16" t="n"/>
    </row>
    <row r="94" ht="40" customHeight="1">
      <c r="A94" s="21">
        <f>IF(C94="","","E-"&amp;TEXT(ROW()-6,"0000"))</f>
        <v/>
      </c>
      <c r="B94" s="27" t="n"/>
      <c r="C94" s="16" t="n"/>
      <c r="D94" s="16" t="n"/>
      <c r="E94" s="16" t="n"/>
      <c r="F94" s="16" t="n"/>
      <c r="G94" s="16" t="n"/>
      <c r="H94" s="16" t="n"/>
      <c r="I94" s="16" t="n"/>
      <c r="J94" s="16" t="n"/>
      <c r="K94" s="28" t="n"/>
      <c r="L94" s="29" t="n"/>
      <c r="M94" s="26">
        <f>IF(OR(K94="",L94=""),"",K94*L94)</f>
        <v/>
      </c>
      <c r="N94" s="28" t="n"/>
      <c r="O94" s="26">
        <f>IF(M94="","",MAX(0,M94-N94))</f>
        <v/>
      </c>
      <c r="P94" s="16" t="n"/>
      <c r="Q94" s="16" t="n"/>
      <c r="R94" s="16" t="n"/>
      <c r="S94" s="16" t="n"/>
      <c r="T94" s="16" t="n"/>
      <c r="U94" s="16" t="n"/>
      <c r="V94" s="16" t="n"/>
      <c r="W94" s="16" t="n"/>
    </row>
    <row r="95" ht="40" customHeight="1">
      <c r="A95" s="21">
        <f>IF(C95="","","E-"&amp;TEXT(ROW()-6,"0000"))</f>
        <v/>
      </c>
      <c r="B95" s="27" t="n"/>
      <c r="C95" s="16" t="n"/>
      <c r="D95" s="16" t="n"/>
      <c r="E95" s="16" t="n"/>
      <c r="F95" s="16" t="n"/>
      <c r="G95" s="16" t="n"/>
      <c r="H95" s="16" t="n"/>
      <c r="I95" s="16" t="n"/>
      <c r="J95" s="16" t="n"/>
      <c r="K95" s="28" t="n"/>
      <c r="L95" s="29" t="n"/>
      <c r="M95" s="26">
        <f>IF(OR(K95="",L95=""),"",K95*L95)</f>
        <v/>
      </c>
      <c r="N95" s="28" t="n"/>
      <c r="O95" s="26">
        <f>IF(M95="","",MAX(0,M95-N95))</f>
        <v/>
      </c>
      <c r="P95" s="16" t="n"/>
      <c r="Q95" s="16" t="n"/>
      <c r="R95" s="16" t="n"/>
      <c r="S95" s="16" t="n"/>
      <c r="T95" s="16" t="n"/>
      <c r="U95" s="16" t="n"/>
      <c r="V95" s="16" t="n"/>
      <c r="W95" s="16" t="n"/>
    </row>
    <row r="96" ht="40" customHeight="1">
      <c r="A96" s="21">
        <f>IF(C96="","","E-"&amp;TEXT(ROW()-6,"0000"))</f>
        <v/>
      </c>
      <c r="B96" s="27" t="n"/>
      <c r="C96" s="16" t="n"/>
      <c r="D96" s="16" t="n"/>
      <c r="E96" s="16" t="n"/>
      <c r="F96" s="16" t="n"/>
      <c r="G96" s="16" t="n"/>
      <c r="H96" s="16" t="n"/>
      <c r="I96" s="16" t="n"/>
      <c r="J96" s="16" t="n"/>
      <c r="K96" s="28" t="n"/>
      <c r="L96" s="29" t="n"/>
      <c r="M96" s="26">
        <f>IF(OR(K96="",L96=""),"",K96*L96)</f>
        <v/>
      </c>
      <c r="N96" s="28" t="n"/>
      <c r="O96" s="26">
        <f>IF(M96="","",MAX(0,M96-N96))</f>
        <v/>
      </c>
      <c r="P96" s="16" t="n"/>
      <c r="Q96" s="16" t="n"/>
      <c r="R96" s="16" t="n"/>
      <c r="S96" s="16" t="n"/>
      <c r="T96" s="16" t="n"/>
      <c r="U96" s="16" t="n"/>
      <c r="V96" s="16" t="n"/>
      <c r="W96" s="16" t="n"/>
    </row>
    <row r="97" ht="40" customHeight="1">
      <c r="A97" s="21">
        <f>IF(C97="","","E-"&amp;TEXT(ROW()-6,"0000"))</f>
        <v/>
      </c>
      <c r="B97" s="27" t="n"/>
      <c r="C97" s="16" t="n"/>
      <c r="D97" s="16" t="n"/>
      <c r="E97" s="16" t="n"/>
      <c r="F97" s="16" t="n"/>
      <c r="G97" s="16" t="n"/>
      <c r="H97" s="16" t="n"/>
      <c r="I97" s="16" t="n"/>
      <c r="J97" s="16" t="n"/>
      <c r="K97" s="28" t="n"/>
      <c r="L97" s="29" t="n"/>
      <c r="M97" s="26">
        <f>IF(OR(K97="",L97=""),"",K97*L97)</f>
        <v/>
      </c>
      <c r="N97" s="28" t="n"/>
      <c r="O97" s="26">
        <f>IF(M97="","",MAX(0,M97-N97))</f>
        <v/>
      </c>
      <c r="P97" s="16" t="n"/>
      <c r="Q97" s="16" t="n"/>
      <c r="R97" s="16" t="n"/>
      <c r="S97" s="16" t="n"/>
      <c r="T97" s="16" t="n"/>
      <c r="U97" s="16" t="n"/>
      <c r="V97" s="16" t="n"/>
      <c r="W97" s="16" t="n"/>
    </row>
    <row r="98" ht="40" customHeight="1">
      <c r="A98" s="21">
        <f>IF(C98="","","E-"&amp;TEXT(ROW()-6,"0000"))</f>
        <v/>
      </c>
      <c r="B98" s="27" t="n"/>
      <c r="C98" s="16" t="n"/>
      <c r="D98" s="16" t="n"/>
      <c r="E98" s="16" t="n"/>
      <c r="F98" s="16" t="n"/>
      <c r="G98" s="16" t="n"/>
      <c r="H98" s="16" t="n"/>
      <c r="I98" s="16" t="n"/>
      <c r="J98" s="16" t="n"/>
      <c r="K98" s="28" t="n"/>
      <c r="L98" s="29" t="n"/>
      <c r="M98" s="26">
        <f>IF(OR(K98="",L98=""),"",K98*L98)</f>
        <v/>
      </c>
      <c r="N98" s="28" t="n"/>
      <c r="O98" s="26">
        <f>IF(M98="","",MAX(0,M98-N98))</f>
        <v/>
      </c>
      <c r="P98" s="16" t="n"/>
      <c r="Q98" s="16" t="n"/>
      <c r="R98" s="16" t="n"/>
      <c r="S98" s="16" t="n"/>
      <c r="T98" s="16" t="n"/>
      <c r="U98" s="16" t="n"/>
      <c r="V98" s="16" t="n"/>
      <c r="W98" s="16" t="n"/>
    </row>
    <row r="99" ht="40" customHeight="1">
      <c r="A99" s="21">
        <f>IF(C99="","","E-"&amp;TEXT(ROW()-6,"0000"))</f>
        <v/>
      </c>
      <c r="B99" s="27" t="n"/>
      <c r="C99" s="16" t="n"/>
      <c r="D99" s="16" t="n"/>
      <c r="E99" s="16" t="n"/>
      <c r="F99" s="16" t="n"/>
      <c r="G99" s="16" t="n"/>
      <c r="H99" s="16" t="n"/>
      <c r="I99" s="16" t="n"/>
      <c r="J99" s="16" t="n"/>
      <c r="K99" s="28" t="n"/>
      <c r="L99" s="29" t="n"/>
      <c r="M99" s="26">
        <f>IF(OR(K99="",L99=""),"",K99*L99)</f>
        <v/>
      </c>
      <c r="N99" s="28" t="n"/>
      <c r="O99" s="26">
        <f>IF(M99="","",MAX(0,M99-N99))</f>
        <v/>
      </c>
      <c r="P99" s="16" t="n"/>
      <c r="Q99" s="16" t="n"/>
      <c r="R99" s="16" t="n"/>
      <c r="S99" s="16" t="n"/>
      <c r="T99" s="16" t="n"/>
      <c r="U99" s="16" t="n"/>
      <c r="V99" s="16" t="n"/>
      <c r="W99" s="16" t="n"/>
    </row>
    <row r="100" ht="40" customHeight="1">
      <c r="A100" s="21">
        <f>IF(C100="","","E-"&amp;TEXT(ROW()-6,"0000"))</f>
        <v/>
      </c>
      <c r="B100" s="27" t="n"/>
      <c r="C100" s="16" t="n"/>
      <c r="D100" s="16" t="n"/>
      <c r="E100" s="16" t="n"/>
      <c r="F100" s="16" t="n"/>
      <c r="G100" s="16" t="n"/>
      <c r="H100" s="16" t="n"/>
      <c r="I100" s="16" t="n"/>
      <c r="J100" s="16" t="n"/>
      <c r="K100" s="28" t="n"/>
      <c r="L100" s="29" t="n"/>
      <c r="M100" s="26">
        <f>IF(OR(K100="",L100=""),"",K100*L100)</f>
        <v/>
      </c>
      <c r="N100" s="28" t="n"/>
      <c r="O100" s="26">
        <f>IF(M100="","",MAX(0,M100-N100))</f>
        <v/>
      </c>
      <c r="P100" s="16" t="n"/>
      <c r="Q100" s="16" t="n"/>
      <c r="R100" s="16" t="n"/>
      <c r="S100" s="16" t="n"/>
      <c r="T100" s="16" t="n"/>
      <c r="U100" s="16" t="n"/>
      <c r="V100" s="16" t="n"/>
      <c r="W100" s="16" t="n"/>
    </row>
    <row r="101" ht="40" customHeight="1">
      <c r="A101" s="21">
        <f>IF(C101="","","E-"&amp;TEXT(ROW()-6,"0000"))</f>
        <v/>
      </c>
      <c r="B101" s="27" t="n"/>
      <c r="C101" s="16" t="n"/>
      <c r="D101" s="16" t="n"/>
      <c r="E101" s="16" t="n"/>
      <c r="F101" s="16" t="n"/>
      <c r="G101" s="16" t="n"/>
      <c r="H101" s="16" t="n"/>
      <c r="I101" s="16" t="n"/>
      <c r="J101" s="16" t="n"/>
      <c r="K101" s="28" t="n"/>
      <c r="L101" s="29" t="n"/>
      <c r="M101" s="26">
        <f>IF(OR(K101="",L101=""),"",K101*L101)</f>
        <v/>
      </c>
      <c r="N101" s="28" t="n"/>
      <c r="O101" s="26">
        <f>IF(M101="","",MAX(0,M101-N101))</f>
        <v/>
      </c>
      <c r="P101" s="16" t="n"/>
      <c r="Q101" s="16" t="n"/>
      <c r="R101" s="16" t="n"/>
      <c r="S101" s="16" t="n"/>
      <c r="T101" s="16" t="n"/>
      <c r="U101" s="16" t="n"/>
      <c r="V101" s="16" t="n"/>
      <c r="W101" s="16" t="n"/>
    </row>
    <row r="102" ht="40" customHeight="1">
      <c r="A102" s="21">
        <f>IF(C102="","","E-"&amp;TEXT(ROW()-6,"0000"))</f>
        <v/>
      </c>
      <c r="B102" s="27" t="n"/>
      <c r="C102" s="16" t="n"/>
      <c r="D102" s="16" t="n"/>
      <c r="E102" s="16" t="n"/>
      <c r="F102" s="16" t="n"/>
      <c r="G102" s="16" t="n"/>
      <c r="H102" s="16" t="n"/>
      <c r="I102" s="16" t="n"/>
      <c r="J102" s="16" t="n"/>
      <c r="K102" s="28" t="n"/>
      <c r="L102" s="29" t="n"/>
      <c r="M102" s="26">
        <f>IF(OR(K102="",L102=""),"",K102*L102)</f>
        <v/>
      </c>
      <c r="N102" s="28" t="n"/>
      <c r="O102" s="26">
        <f>IF(M102="","",MAX(0,M102-N102))</f>
        <v/>
      </c>
      <c r="P102" s="16" t="n"/>
      <c r="Q102" s="16" t="n"/>
      <c r="R102" s="16" t="n"/>
      <c r="S102" s="16" t="n"/>
      <c r="T102" s="16" t="n"/>
      <c r="U102" s="16" t="n"/>
      <c r="V102" s="16" t="n"/>
      <c r="W102" s="16" t="n"/>
    </row>
    <row r="103" ht="40" customHeight="1">
      <c r="A103" s="21">
        <f>IF(C103="","","E-"&amp;TEXT(ROW()-6,"0000"))</f>
        <v/>
      </c>
      <c r="B103" s="27" t="n"/>
      <c r="C103" s="16" t="n"/>
      <c r="D103" s="16" t="n"/>
      <c r="E103" s="16" t="n"/>
      <c r="F103" s="16" t="n"/>
      <c r="G103" s="16" t="n"/>
      <c r="H103" s="16" t="n"/>
      <c r="I103" s="16" t="n"/>
      <c r="J103" s="16" t="n"/>
      <c r="K103" s="28" t="n"/>
      <c r="L103" s="29" t="n"/>
      <c r="M103" s="26">
        <f>IF(OR(K103="",L103=""),"",K103*L103)</f>
        <v/>
      </c>
      <c r="N103" s="28" t="n"/>
      <c r="O103" s="26">
        <f>IF(M103="","",MAX(0,M103-N103))</f>
        <v/>
      </c>
      <c r="P103" s="16" t="n"/>
      <c r="Q103" s="16" t="n"/>
      <c r="R103" s="16" t="n"/>
      <c r="S103" s="16" t="n"/>
      <c r="T103" s="16" t="n"/>
      <c r="U103" s="16" t="n"/>
      <c r="V103" s="16" t="n"/>
      <c r="W103" s="16" t="n"/>
    </row>
    <row r="104" ht="40" customHeight="1">
      <c r="A104" s="21">
        <f>IF(C104="","","E-"&amp;TEXT(ROW()-6,"0000"))</f>
        <v/>
      </c>
      <c r="B104" s="27" t="n"/>
      <c r="C104" s="16" t="n"/>
      <c r="D104" s="16" t="n"/>
      <c r="E104" s="16" t="n"/>
      <c r="F104" s="16" t="n"/>
      <c r="G104" s="16" t="n"/>
      <c r="H104" s="16" t="n"/>
      <c r="I104" s="16" t="n"/>
      <c r="J104" s="16" t="n"/>
      <c r="K104" s="28" t="n"/>
      <c r="L104" s="29" t="n"/>
      <c r="M104" s="26">
        <f>IF(OR(K104="",L104=""),"",K104*L104)</f>
        <v/>
      </c>
      <c r="N104" s="28" t="n"/>
      <c r="O104" s="26">
        <f>IF(M104="","",MAX(0,M104-N104))</f>
        <v/>
      </c>
      <c r="P104" s="16" t="n"/>
      <c r="Q104" s="16" t="n"/>
      <c r="R104" s="16" t="n"/>
      <c r="S104" s="16" t="n"/>
      <c r="T104" s="16" t="n"/>
      <c r="U104" s="16" t="n"/>
      <c r="V104" s="16" t="n"/>
      <c r="W104" s="16" t="n"/>
    </row>
    <row r="105" ht="40" customHeight="1">
      <c r="A105" s="21">
        <f>IF(C105="","","E-"&amp;TEXT(ROW()-6,"0000"))</f>
        <v/>
      </c>
      <c r="B105" s="27" t="n"/>
      <c r="C105" s="16" t="n"/>
      <c r="D105" s="16" t="n"/>
      <c r="E105" s="16" t="n"/>
      <c r="F105" s="16" t="n"/>
      <c r="G105" s="16" t="n"/>
      <c r="H105" s="16" t="n"/>
      <c r="I105" s="16" t="n"/>
      <c r="J105" s="16" t="n"/>
      <c r="K105" s="28" t="n"/>
      <c r="L105" s="29" t="n"/>
      <c r="M105" s="26">
        <f>IF(OR(K105="",L105=""),"",K105*L105)</f>
        <v/>
      </c>
      <c r="N105" s="28" t="n"/>
      <c r="O105" s="26">
        <f>IF(M105="","",MAX(0,M105-N105))</f>
        <v/>
      </c>
      <c r="P105" s="16" t="n"/>
      <c r="Q105" s="16" t="n"/>
      <c r="R105" s="16" t="n"/>
      <c r="S105" s="16" t="n"/>
      <c r="T105" s="16" t="n"/>
      <c r="U105" s="16" t="n"/>
      <c r="V105" s="16" t="n"/>
      <c r="W105" s="16" t="n"/>
    </row>
    <row r="106" ht="40" customHeight="1">
      <c r="A106" s="21">
        <f>IF(C106="","","E-"&amp;TEXT(ROW()-6,"0000"))</f>
        <v/>
      </c>
      <c r="B106" s="27" t="n"/>
      <c r="C106" s="16" t="n"/>
      <c r="D106" s="16" t="n"/>
      <c r="E106" s="16" t="n"/>
      <c r="F106" s="16" t="n"/>
      <c r="G106" s="16" t="n"/>
      <c r="H106" s="16" t="n"/>
      <c r="I106" s="16" t="n"/>
      <c r="J106" s="16" t="n"/>
      <c r="K106" s="28" t="n"/>
      <c r="L106" s="29" t="n"/>
      <c r="M106" s="26">
        <f>IF(OR(K106="",L106=""),"",K106*L106)</f>
        <v/>
      </c>
      <c r="N106" s="28" t="n"/>
      <c r="O106" s="26">
        <f>IF(M106="","",MAX(0,M106-N106))</f>
        <v/>
      </c>
      <c r="P106" s="16" t="n"/>
      <c r="Q106" s="16" t="n"/>
      <c r="R106" s="16" t="n"/>
      <c r="S106" s="16" t="n"/>
      <c r="T106" s="16" t="n"/>
      <c r="U106" s="16" t="n"/>
      <c r="V106" s="16" t="n"/>
      <c r="W106" s="16" t="n"/>
    </row>
    <row r="107" ht="40" customHeight="1">
      <c r="A107" s="21">
        <f>IF(C107="","","E-"&amp;TEXT(ROW()-6,"0000"))</f>
        <v/>
      </c>
      <c r="B107" s="27" t="n"/>
      <c r="C107" s="16" t="n"/>
      <c r="D107" s="16" t="n"/>
      <c r="E107" s="16" t="n"/>
      <c r="F107" s="16" t="n"/>
      <c r="G107" s="16" t="n"/>
      <c r="H107" s="16" t="n"/>
      <c r="I107" s="16" t="n"/>
      <c r="J107" s="16" t="n"/>
      <c r="K107" s="28" t="n"/>
      <c r="L107" s="29" t="n"/>
      <c r="M107" s="26">
        <f>IF(OR(K107="",L107=""),"",K107*L107)</f>
        <v/>
      </c>
      <c r="N107" s="28" t="n"/>
      <c r="O107" s="26">
        <f>IF(M107="","",MAX(0,M107-N107))</f>
        <v/>
      </c>
      <c r="P107" s="16" t="n"/>
      <c r="Q107" s="16" t="n"/>
      <c r="R107" s="16" t="n"/>
      <c r="S107" s="16" t="n"/>
      <c r="T107" s="16" t="n"/>
      <c r="U107" s="16" t="n"/>
      <c r="V107" s="16" t="n"/>
      <c r="W107" s="16" t="n"/>
    </row>
    <row r="108" ht="40" customHeight="1">
      <c r="A108" s="21">
        <f>IF(C108="","","E-"&amp;TEXT(ROW()-6,"0000"))</f>
        <v/>
      </c>
      <c r="B108" s="27" t="n"/>
      <c r="C108" s="16" t="n"/>
      <c r="D108" s="16" t="n"/>
      <c r="E108" s="16" t="n"/>
      <c r="F108" s="16" t="n"/>
      <c r="G108" s="16" t="n"/>
      <c r="H108" s="16" t="n"/>
      <c r="I108" s="16" t="n"/>
      <c r="J108" s="16" t="n"/>
      <c r="K108" s="28" t="n"/>
      <c r="L108" s="29" t="n"/>
      <c r="M108" s="26">
        <f>IF(OR(K108="",L108=""),"",K108*L108)</f>
        <v/>
      </c>
      <c r="N108" s="28" t="n"/>
      <c r="O108" s="26">
        <f>IF(M108="","",MAX(0,M108-N108))</f>
        <v/>
      </c>
      <c r="P108" s="16" t="n"/>
      <c r="Q108" s="16" t="n"/>
      <c r="R108" s="16" t="n"/>
      <c r="S108" s="16" t="n"/>
      <c r="T108" s="16" t="n"/>
      <c r="U108" s="16" t="n"/>
      <c r="V108" s="16" t="n"/>
      <c r="W108" s="16" t="n"/>
    </row>
    <row r="109" ht="40" customHeight="1">
      <c r="A109" s="21">
        <f>IF(C109="","","E-"&amp;TEXT(ROW()-6,"0000"))</f>
        <v/>
      </c>
      <c r="B109" s="27" t="n"/>
      <c r="C109" s="16" t="n"/>
      <c r="D109" s="16" t="n"/>
      <c r="E109" s="16" t="n"/>
      <c r="F109" s="16" t="n"/>
      <c r="G109" s="16" t="n"/>
      <c r="H109" s="16" t="n"/>
      <c r="I109" s="16" t="n"/>
      <c r="J109" s="16" t="n"/>
      <c r="K109" s="28" t="n"/>
      <c r="L109" s="29" t="n"/>
      <c r="M109" s="26">
        <f>IF(OR(K109="",L109=""),"",K109*L109)</f>
        <v/>
      </c>
      <c r="N109" s="28" t="n"/>
      <c r="O109" s="26">
        <f>IF(M109="","",MAX(0,M109-N109))</f>
        <v/>
      </c>
      <c r="P109" s="16" t="n"/>
      <c r="Q109" s="16" t="n"/>
      <c r="R109" s="16" t="n"/>
      <c r="S109" s="16" t="n"/>
      <c r="T109" s="16" t="n"/>
      <c r="U109" s="16" t="n"/>
      <c r="V109" s="16" t="n"/>
      <c r="W109" s="16" t="n"/>
    </row>
    <row r="110" ht="40" customHeight="1">
      <c r="A110" s="21">
        <f>IF(C110="","","E-"&amp;TEXT(ROW()-6,"0000"))</f>
        <v/>
      </c>
      <c r="B110" s="27" t="n"/>
      <c r="C110" s="16" t="n"/>
      <c r="D110" s="16" t="n"/>
      <c r="E110" s="16" t="n"/>
      <c r="F110" s="16" t="n"/>
      <c r="G110" s="16" t="n"/>
      <c r="H110" s="16" t="n"/>
      <c r="I110" s="16" t="n"/>
      <c r="J110" s="16" t="n"/>
      <c r="K110" s="28" t="n"/>
      <c r="L110" s="29" t="n"/>
      <c r="M110" s="26">
        <f>IF(OR(K110="",L110=""),"",K110*L110)</f>
        <v/>
      </c>
      <c r="N110" s="28" t="n"/>
      <c r="O110" s="26">
        <f>IF(M110="","",MAX(0,M110-N110))</f>
        <v/>
      </c>
      <c r="P110" s="16" t="n"/>
      <c r="Q110" s="16" t="n"/>
      <c r="R110" s="16" t="n"/>
      <c r="S110" s="16" t="n"/>
      <c r="T110" s="16" t="n"/>
      <c r="U110" s="16" t="n"/>
      <c r="V110" s="16" t="n"/>
      <c r="W110" s="16" t="n"/>
    </row>
    <row r="111" ht="40" customHeight="1">
      <c r="A111" s="21">
        <f>IF(C111="","","E-"&amp;TEXT(ROW()-6,"0000"))</f>
        <v/>
      </c>
      <c r="B111" s="27" t="n"/>
      <c r="C111" s="16" t="n"/>
      <c r="D111" s="16" t="n"/>
      <c r="E111" s="16" t="n"/>
      <c r="F111" s="16" t="n"/>
      <c r="G111" s="16" t="n"/>
      <c r="H111" s="16" t="n"/>
      <c r="I111" s="16" t="n"/>
      <c r="J111" s="16" t="n"/>
      <c r="K111" s="28" t="n"/>
      <c r="L111" s="29" t="n"/>
      <c r="M111" s="26">
        <f>IF(OR(K111="",L111=""),"",K111*L111)</f>
        <v/>
      </c>
      <c r="N111" s="28" t="n"/>
      <c r="O111" s="26">
        <f>IF(M111="","",MAX(0,M111-N111))</f>
        <v/>
      </c>
      <c r="P111" s="16" t="n"/>
      <c r="Q111" s="16" t="n"/>
      <c r="R111" s="16" t="n"/>
      <c r="S111" s="16" t="n"/>
      <c r="T111" s="16" t="n"/>
      <c r="U111" s="16" t="n"/>
      <c r="V111" s="16" t="n"/>
      <c r="W111" s="16" t="n"/>
    </row>
    <row r="112" ht="40" customHeight="1">
      <c r="A112" s="21">
        <f>IF(C112="","","E-"&amp;TEXT(ROW()-6,"0000"))</f>
        <v/>
      </c>
      <c r="B112" s="27" t="n"/>
      <c r="C112" s="16" t="n"/>
      <c r="D112" s="16" t="n"/>
      <c r="E112" s="16" t="n"/>
      <c r="F112" s="16" t="n"/>
      <c r="G112" s="16" t="n"/>
      <c r="H112" s="16" t="n"/>
      <c r="I112" s="16" t="n"/>
      <c r="J112" s="16" t="n"/>
      <c r="K112" s="28" t="n"/>
      <c r="L112" s="29" t="n"/>
      <c r="M112" s="26">
        <f>IF(OR(K112="",L112=""),"",K112*L112)</f>
        <v/>
      </c>
      <c r="N112" s="28" t="n"/>
      <c r="O112" s="26">
        <f>IF(M112="","",MAX(0,M112-N112))</f>
        <v/>
      </c>
      <c r="P112" s="16" t="n"/>
      <c r="Q112" s="16" t="n"/>
      <c r="R112" s="16" t="n"/>
      <c r="S112" s="16" t="n"/>
      <c r="T112" s="16" t="n"/>
      <c r="U112" s="16" t="n"/>
      <c r="V112" s="16" t="n"/>
      <c r="W112" s="16" t="n"/>
    </row>
    <row r="113" ht="40" customHeight="1">
      <c r="A113" s="21">
        <f>IF(C113="","","E-"&amp;TEXT(ROW()-6,"0000"))</f>
        <v/>
      </c>
      <c r="B113" s="27" t="n"/>
      <c r="C113" s="16" t="n"/>
      <c r="D113" s="16" t="n"/>
      <c r="E113" s="16" t="n"/>
      <c r="F113" s="16" t="n"/>
      <c r="G113" s="16" t="n"/>
      <c r="H113" s="16" t="n"/>
      <c r="I113" s="16" t="n"/>
      <c r="J113" s="16" t="n"/>
      <c r="K113" s="28" t="n"/>
      <c r="L113" s="29" t="n"/>
      <c r="M113" s="26">
        <f>IF(OR(K113="",L113=""),"",K113*L113)</f>
        <v/>
      </c>
      <c r="N113" s="28" t="n"/>
      <c r="O113" s="26">
        <f>IF(M113="","",MAX(0,M113-N113))</f>
        <v/>
      </c>
      <c r="P113" s="16" t="n"/>
      <c r="Q113" s="16" t="n"/>
      <c r="R113" s="16" t="n"/>
      <c r="S113" s="16" t="n"/>
      <c r="T113" s="16" t="n"/>
      <c r="U113" s="16" t="n"/>
      <c r="V113" s="16" t="n"/>
      <c r="W113" s="16" t="n"/>
    </row>
    <row r="114" ht="40" customHeight="1">
      <c r="A114" s="21">
        <f>IF(C114="","","E-"&amp;TEXT(ROW()-6,"0000"))</f>
        <v/>
      </c>
      <c r="B114" s="27" t="n"/>
      <c r="C114" s="16" t="n"/>
      <c r="D114" s="16" t="n"/>
      <c r="E114" s="16" t="n"/>
      <c r="F114" s="16" t="n"/>
      <c r="G114" s="16" t="n"/>
      <c r="H114" s="16" t="n"/>
      <c r="I114" s="16" t="n"/>
      <c r="J114" s="16" t="n"/>
      <c r="K114" s="28" t="n"/>
      <c r="L114" s="29" t="n"/>
      <c r="M114" s="26">
        <f>IF(OR(K114="",L114=""),"",K114*L114)</f>
        <v/>
      </c>
      <c r="N114" s="28" t="n"/>
      <c r="O114" s="26">
        <f>IF(M114="","",MAX(0,M114-N114))</f>
        <v/>
      </c>
      <c r="P114" s="16" t="n"/>
      <c r="Q114" s="16" t="n"/>
      <c r="R114" s="16" t="n"/>
      <c r="S114" s="16" t="n"/>
      <c r="T114" s="16" t="n"/>
      <c r="U114" s="16" t="n"/>
      <c r="V114" s="16" t="n"/>
      <c r="W114" s="16" t="n"/>
    </row>
    <row r="115" ht="40" customHeight="1">
      <c r="A115" s="21">
        <f>IF(C115="","","E-"&amp;TEXT(ROW()-6,"0000"))</f>
        <v/>
      </c>
      <c r="B115" s="27" t="n"/>
      <c r="C115" s="16" t="n"/>
      <c r="D115" s="16" t="n"/>
      <c r="E115" s="16" t="n"/>
      <c r="F115" s="16" t="n"/>
      <c r="G115" s="16" t="n"/>
      <c r="H115" s="16" t="n"/>
      <c r="I115" s="16" t="n"/>
      <c r="J115" s="16" t="n"/>
      <c r="K115" s="28" t="n"/>
      <c r="L115" s="29" t="n"/>
      <c r="M115" s="26">
        <f>IF(OR(K115="",L115=""),"",K115*L115)</f>
        <v/>
      </c>
      <c r="N115" s="28" t="n"/>
      <c r="O115" s="26">
        <f>IF(M115="","",MAX(0,M115-N115))</f>
        <v/>
      </c>
      <c r="P115" s="16" t="n"/>
      <c r="Q115" s="16" t="n"/>
      <c r="R115" s="16" t="n"/>
      <c r="S115" s="16" t="n"/>
      <c r="T115" s="16" t="n"/>
      <c r="U115" s="16" t="n"/>
      <c r="V115" s="16" t="n"/>
      <c r="W115" s="16" t="n"/>
    </row>
    <row r="116" ht="40" customHeight="1">
      <c r="A116" s="21">
        <f>IF(C116="","","E-"&amp;TEXT(ROW()-6,"0000"))</f>
        <v/>
      </c>
      <c r="B116" s="27" t="n"/>
      <c r="C116" s="16" t="n"/>
      <c r="D116" s="16" t="n"/>
      <c r="E116" s="16" t="n"/>
      <c r="F116" s="16" t="n"/>
      <c r="G116" s="16" t="n"/>
      <c r="H116" s="16" t="n"/>
      <c r="I116" s="16" t="n"/>
      <c r="J116" s="16" t="n"/>
      <c r="K116" s="28" t="n"/>
      <c r="L116" s="29" t="n"/>
      <c r="M116" s="26">
        <f>IF(OR(K116="",L116=""),"",K116*L116)</f>
        <v/>
      </c>
      <c r="N116" s="28" t="n"/>
      <c r="O116" s="26">
        <f>IF(M116="","",MAX(0,M116-N116))</f>
        <v/>
      </c>
      <c r="P116" s="16" t="n"/>
      <c r="Q116" s="16" t="n"/>
      <c r="R116" s="16" t="n"/>
      <c r="S116" s="16" t="n"/>
      <c r="T116" s="16" t="n"/>
      <c r="U116" s="16" t="n"/>
      <c r="V116" s="16" t="n"/>
      <c r="W116" s="16" t="n"/>
    </row>
    <row r="117" ht="40" customHeight="1">
      <c r="A117" s="21">
        <f>IF(C117="","","E-"&amp;TEXT(ROW()-6,"0000"))</f>
        <v/>
      </c>
      <c r="B117" s="27" t="n"/>
      <c r="C117" s="16" t="n"/>
      <c r="D117" s="16" t="n"/>
      <c r="E117" s="16" t="n"/>
      <c r="F117" s="16" t="n"/>
      <c r="G117" s="16" t="n"/>
      <c r="H117" s="16" t="n"/>
      <c r="I117" s="16" t="n"/>
      <c r="J117" s="16" t="n"/>
      <c r="K117" s="28" t="n"/>
      <c r="L117" s="29" t="n"/>
      <c r="M117" s="26">
        <f>IF(OR(K117="",L117=""),"",K117*L117)</f>
        <v/>
      </c>
      <c r="N117" s="28" t="n"/>
      <c r="O117" s="26">
        <f>IF(M117="","",MAX(0,M117-N117))</f>
        <v/>
      </c>
      <c r="P117" s="16" t="n"/>
      <c r="Q117" s="16" t="n"/>
      <c r="R117" s="16" t="n"/>
      <c r="S117" s="16" t="n"/>
      <c r="T117" s="16" t="n"/>
      <c r="U117" s="16" t="n"/>
      <c r="V117" s="16" t="n"/>
      <c r="W117" s="16" t="n"/>
    </row>
    <row r="118" ht="40" customHeight="1">
      <c r="A118" s="21">
        <f>IF(C118="","","E-"&amp;TEXT(ROW()-6,"0000"))</f>
        <v/>
      </c>
      <c r="B118" s="27" t="n"/>
      <c r="C118" s="16" t="n"/>
      <c r="D118" s="16" t="n"/>
      <c r="E118" s="16" t="n"/>
      <c r="F118" s="16" t="n"/>
      <c r="G118" s="16" t="n"/>
      <c r="H118" s="16" t="n"/>
      <c r="I118" s="16" t="n"/>
      <c r="J118" s="16" t="n"/>
      <c r="K118" s="28" t="n"/>
      <c r="L118" s="29" t="n"/>
      <c r="M118" s="26">
        <f>IF(OR(K118="",L118=""),"",K118*L118)</f>
        <v/>
      </c>
      <c r="N118" s="28" t="n"/>
      <c r="O118" s="26">
        <f>IF(M118="","",MAX(0,M118-N118))</f>
        <v/>
      </c>
      <c r="P118" s="16" t="n"/>
      <c r="Q118" s="16" t="n"/>
      <c r="R118" s="16" t="n"/>
      <c r="S118" s="16" t="n"/>
      <c r="T118" s="16" t="n"/>
      <c r="U118" s="16" t="n"/>
      <c r="V118" s="16" t="n"/>
      <c r="W118" s="16" t="n"/>
    </row>
    <row r="119" ht="40" customHeight="1">
      <c r="A119" s="21">
        <f>IF(C119="","","E-"&amp;TEXT(ROW()-6,"0000"))</f>
        <v/>
      </c>
      <c r="B119" s="27" t="n"/>
      <c r="C119" s="16" t="n"/>
      <c r="D119" s="16" t="n"/>
      <c r="E119" s="16" t="n"/>
      <c r="F119" s="16" t="n"/>
      <c r="G119" s="16" t="n"/>
      <c r="H119" s="16" t="n"/>
      <c r="I119" s="16" t="n"/>
      <c r="J119" s="16" t="n"/>
      <c r="K119" s="28" t="n"/>
      <c r="L119" s="29" t="n"/>
      <c r="M119" s="26">
        <f>IF(OR(K119="",L119=""),"",K119*L119)</f>
        <v/>
      </c>
      <c r="N119" s="28" t="n"/>
      <c r="O119" s="26">
        <f>IF(M119="","",MAX(0,M119-N119))</f>
        <v/>
      </c>
      <c r="P119" s="16" t="n"/>
      <c r="Q119" s="16" t="n"/>
      <c r="R119" s="16" t="n"/>
      <c r="S119" s="16" t="n"/>
      <c r="T119" s="16" t="n"/>
      <c r="U119" s="16" t="n"/>
      <c r="V119" s="16" t="n"/>
      <c r="W119" s="16" t="n"/>
    </row>
    <row r="120" ht="40" customHeight="1">
      <c r="A120" s="21">
        <f>IF(C120="","","E-"&amp;TEXT(ROW()-6,"0000"))</f>
        <v/>
      </c>
      <c r="B120" s="27" t="n"/>
      <c r="C120" s="16" t="n"/>
      <c r="D120" s="16" t="n"/>
      <c r="E120" s="16" t="n"/>
      <c r="F120" s="16" t="n"/>
      <c r="G120" s="16" t="n"/>
      <c r="H120" s="16" t="n"/>
      <c r="I120" s="16" t="n"/>
      <c r="J120" s="16" t="n"/>
      <c r="K120" s="28" t="n"/>
      <c r="L120" s="29" t="n"/>
      <c r="M120" s="26">
        <f>IF(OR(K120="",L120=""),"",K120*L120)</f>
        <v/>
      </c>
      <c r="N120" s="28" t="n"/>
      <c r="O120" s="26">
        <f>IF(M120="","",MAX(0,M120-N120))</f>
        <v/>
      </c>
      <c r="P120" s="16" t="n"/>
      <c r="Q120" s="16" t="n"/>
      <c r="R120" s="16" t="n"/>
      <c r="S120" s="16" t="n"/>
      <c r="T120" s="16" t="n"/>
      <c r="U120" s="16" t="n"/>
      <c r="V120" s="16" t="n"/>
      <c r="W120" s="16" t="n"/>
    </row>
    <row r="121" ht="40" customHeight="1">
      <c r="A121" s="21">
        <f>IF(C121="","","E-"&amp;TEXT(ROW()-6,"0000"))</f>
        <v/>
      </c>
      <c r="B121" s="27" t="n"/>
      <c r="C121" s="16" t="n"/>
      <c r="D121" s="16" t="n"/>
      <c r="E121" s="16" t="n"/>
      <c r="F121" s="16" t="n"/>
      <c r="G121" s="16" t="n"/>
      <c r="H121" s="16" t="n"/>
      <c r="I121" s="16" t="n"/>
      <c r="J121" s="16" t="n"/>
      <c r="K121" s="28" t="n"/>
      <c r="L121" s="29" t="n"/>
      <c r="M121" s="26">
        <f>IF(OR(K121="",L121=""),"",K121*L121)</f>
        <v/>
      </c>
      <c r="N121" s="28" t="n"/>
      <c r="O121" s="26">
        <f>IF(M121="","",MAX(0,M121-N121))</f>
        <v/>
      </c>
      <c r="P121" s="16" t="n"/>
      <c r="Q121" s="16" t="n"/>
      <c r="R121" s="16" t="n"/>
      <c r="S121" s="16" t="n"/>
      <c r="T121" s="16" t="n"/>
      <c r="U121" s="16" t="n"/>
      <c r="V121" s="16" t="n"/>
      <c r="W121" s="16" t="n"/>
    </row>
    <row r="122" ht="40" customHeight="1">
      <c r="A122" s="21">
        <f>IF(C122="","","E-"&amp;TEXT(ROW()-6,"0000"))</f>
        <v/>
      </c>
      <c r="B122" s="27" t="n"/>
      <c r="C122" s="16" t="n"/>
      <c r="D122" s="16" t="n"/>
      <c r="E122" s="16" t="n"/>
      <c r="F122" s="16" t="n"/>
      <c r="G122" s="16" t="n"/>
      <c r="H122" s="16" t="n"/>
      <c r="I122" s="16" t="n"/>
      <c r="J122" s="16" t="n"/>
      <c r="K122" s="28" t="n"/>
      <c r="L122" s="29" t="n"/>
      <c r="M122" s="26">
        <f>IF(OR(K122="",L122=""),"",K122*L122)</f>
        <v/>
      </c>
      <c r="N122" s="28" t="n"/>
      <c r="O122" s="26">
        <f>IF(M122="","",MAX(0,M122-N122))</f>
        <v/>
      </c>
      <c r="P122" s="16" t="n"/>
      <c r="Q122" s="16" t="n"/>
      <c r="R122" s="16" t="n"/>
      <c r="S122" s="16" t="n"/>
      <c r="T122" s="16" t="n"/>
      <c r="U122" s="16" t="n"/>
      <c r="V122" s="16" t="n"/>
      <c r="W122" s="16" t="n"/>
    </row>
    <row r="123" ht="40" customHeight="1">
      <c r="A123" s="21">
        <f>IF(C123="","","E-"&amp;TEXT(ROW()-6,"0000"))</f>
        <v/>
      </c>
      <c r="B123" s="27" t="n"/>
      <c r="C123" s="16" t="n"/>
      <c r="D123" s="16" t="n"/>
      <c r="E123" s="16" t="n"/>
      <c r="F123" s="16" t="n"/>
      <c r="G123" s="16" t="n"/>
      <c r="H123" s="16" t="n"/>
      <c r="I123" s="16" t="n"/>
      <c r="J123" s="16" t="n"/>
      <c r="K123" s="28" t="n"/>
      <c r="L123" s="29" t="n"/>
      <c r="M123" s="26">
        <f>IF(OR(K123="",L123=""),"",K123*L123)</f>
        <v/>
      </c>
      <c r="N123" s="28" t="n"/>
      <c r="O123" s="26">
        <f>IF(M123="","",MAX(0,M123-N123))</f>
        <v/>
      </c>
      <c r="P123" s="16" t="n"/>
      <c r="Q123" s="16" t="n"/>
      <c r="R123" s="16" t="n"/>
      <c r="S123" s="16" t="n"/>
      <c r="T123" s="16" t="n"/>
      <c r="U123" s="16" t="n"/>
      <c r="V123" s="16" t="n"/>
      <c r="W123" s="16" t="n"/>
    </row>
    <row r="124" ht="40" customHeight="1">
      <c r="A124" s="21">
        <f>IF(C124="","","E-"&amp;TEXT(ROW()-6,"0000"))</f>
        <v/>
      </c>
      <c r="B124" s="27" t="n"/>
      <c r="C124" s="16" t="n"/>
      <c r="D124" s="16" t="n"/>
      <c r="E124" s="16" t="n"/>
      <c r="F124" s="16" t="n"/>
      <c r="G124" s="16" t="n"/>
      <c r="H124" s="16" t="n"/>
      <c r="I124" s="16" t="n"/>
      <c r="J124" s="16" t="n"/>
      <c r="K124" s="28" t="n"/>
      <c r="L124" s="29" t="n"/>
      <c r="M124" s="26">
        <f>IF(OR(K124="",L124=""),"",K124*L124)</f>
        <v/>
      </c>
      <c r="N124" s="28" t="n"/>
      <c r="O124" s="26">
        <f>IF(M124="","",MAX(0,M124-N124))</f>
        <v/>
      </c>
      <c r="P124" s="16" t="n"/>
      <c r="Q124" s="16" t="n"/>
      <c r="R124" s="16" t="n"/>
      <c r="S124" s="16" t="n"/>
      <c r="T124" s="16" t="n"/>
      <c r="U124" s="16" t="n"/>
      <c r="V124" s="16" t="n"/>
      <c r="W124" s="16" t="n"/>
    </row>
    <row r="125" ht="40" customHeight="1">
      <c r="A125" s="21">
        <f>IF(C125="","","E-"&amp;TEXT(ROW()-6,"0000"))</f>
        <v/>
      </c>
      <c r="B125" s="27" t="n"/>
      <c r="C125" s="16" t="n"/>
      <c r="D125" s="16" t="n"/>
      <c r="E125" s="16" t="n"/>
      <c r="F125" s="16" t="n"/>
      <c r="G125" s="16" t="n"/>
      <c r="H125" s="16" t="n"/>
      <c r="I125" s="16" t="n"/>
      <c r="J125" s="16" t="n"/>
      <c r="K125" s="28" t="n"/>
      <c r="L125" s="29" t="n"/>
      <c r="M125" s="26">
        <f>IF(OR(K125="",L125=""),"",K125*L125)</f>
        <v/>
      </c>
      <c r="N125" s="28" t="n"/>
      <c r="O125" s="26">
        <f>IF(M125="","",MAX(0,M125-N125))</f>
        <v/>
      </c>
      <c r="P125" s="16" t="n"/>
      <c r="Q125" s="16" t="n"/>
      <c r="R125" s="16" t="n"/>
      <c r="S125" s="16" t="n"/>
      <c r="T125" s="16" t="n"/>
      <c r="U125" s="16" t="n"/>
      <c r="V125" s="16" t="n"/>
      <c r="W125" s="16" t="n"/>
    </row>
    <row r="126" ht="40" customHeight="1">
      <c r="A126" s="21">
        <f>IF(C126="","","E-"&amp;TEXT(ROW()-6,"0000"))</f>
        <v/>
      </c>
      <c r="B126" s="27" t="n"/>
      <c r="C126" s="16" t="n"/>
      <c r="D126" s="16" t="n"/>
      <c r="E126" s="16" t="n"/>
      <c r="F126" s="16" t="n"/>
      <c r="G126" s="16" t="n"/>
      <c r="H126" s="16" t="n"/>
      <c r="I126" s="16" t="n"/>
      <c r="J126" s="16" t="n"/>
      <c r="K126" s="28" t="n"/>
      <c r="L126" s="29" t="n"/>
      <c r="M126" s="26">
        <f>IF(OR(K126="",L126=""),"",K126*L126)</f>
        <v/>
      </c>
      <c r="N126" s="28" t="n"/>
      <c r="O126" s="26">
        <f>IF(M126="","",MAX(0,M126-N126))</f>
        <v/>
      </c>
      <c r="P126" s="16" t="n"/>
      <c r="Q126" s="16" t="n"/>
      <c r="R126" s="16" t="n"/>
      <c r="S126" s="16" t="n"/>
      <c r="T126" s="16" t="n"/>
      <c r="U126" s="16" t="n"/>
      <c r="V126" s="16" t="n"/>
      <c r="W126" s="16" t="n"/>
    </row>
    <row r="127" ht="40" customHeight="1">
      <c r="A127" s="21">
        <f>IF(C127="","","E-"&amp;TEXT(ROW()-6,"0000"))</f>
        <v/>
      </c>
      <c r="B127" s="27" t="n"/>
      <c r="C127" s="16" t="n"/>
      <c r="D127" s="16" t="n"/>
      <c r="E127" s="16" t="n"/>
      <c r="F127" s="16" t="n"/>
      <c r="G127" s="16" t="n"/>
      <c r="H127" s="16" t="n"/>
      <c r="I127" s="16" t="n"/>
      <c r="J127" s="16" t="n"/>
      <c r="K127" s="28" t="n"/>
      <c r="L127" s="29" t="n"/>
      <c r="M127" s="26">
        <f>IF(OR(K127="",L127=""),"",K127*L127)</f>
        <v/>
      </c>
      <c r="N127" s="28" t="n"/>
      <c r="O127" s="26">
        <f>IF(M127="","",MAX(0,M127-N127))</f>
        <v/>
      </c>
      <c r="P127" s="16" t="n"/>
      <c r="Q127" s="16" t="n"/>
      <c r="R127" s="16" t="n"/>
      <c r="S127" s="16" t="n"/>
      <c r="T127" s="16" t="n"/>
      <c r="U127" s="16" t="n"/>
      <c r="V127" s="16" t="n"/>
      <c r="W127" s="16" t="n"/>
    </row>
    <row r="128" ht="40" customHeight="1">
      <c r="A128" s="21">
        <f>IF(C128="","","E-"&amp;TEXT(ROW()-6,"0000"))</f>
        <v/>
      </c>
      <c r="B128" s="27" t="n"/>
      <c r="C128" s="16" t="n"/>
      <c r="D128" s="16" t="n"/>
      <c r="E128" s="16" t="n"/>
      <c r="F128" s="16" t="n"/>
      <c r="G128" s="16" t="n"/>
      <c r="H128" s="16" t="n"/>
      <c r="I128" s="16" t="n"/>
      <c r="J128" s="16" t="n"/>
      <c r="K128" s="28" t="n"/>
      <c r="L128" s="29" t="n"/>
      <c r="M128" s="26">
        <f>IF(OR(K128="",L128=""),"",K128*L128)</f>
        <v/>
      </c>
      <c r="N128" s="28" t="n"/>
      <c r="O128" s="26">
        <f>IF(M128="","",MAX(0,M128-N128))</f>
        <v/>
      </c>
      <c r="P128" s="16" t="n"/>
      <c r="Q128" s="16" t="n"/>
      <c r="R128" s="16" t="n"/>
      <c r="S128" s="16" t="n"/>
      <c r="T128" s="16" t="n"/>
      <c r="U128" s="16" t="n"/>
      <c r="V128" s="16" t="n"/>
      <c r="W128" s="16" t="n"/>
    </row>
    <row r="129" ht="40" customHeight="1">
      <c r="A129" s="21">
        <f>IF(C129="","","E-"&amp;TEXT(ROW()-6,"0000"))</f>
        <v/>
      </c>
      <c r="B129" s="27" t="n"/>
      <c r="C129" s="16" t="n"/>
      <c r="D129" s="16" t="n"/>
      <c r="E129" s="16" t="n"/>
      <c r="F129" s="16" t="n"/>
      <c r="G129" s="16" t="n"/>
      <c r="H129" s="16" t="n"/>
      <c r="I129" s="16" t="n"/>
      <c r="J129" s="16" t="n"/>
      <c r="K129" s="28" t="n"/>
      <c r="L129" s="29" t="n"/>
      <c r="M129" s="26">
        <f>IF(OR(K129="",L129=""),"",K129*L129)</f>
        <v/>
      </c>
      <c r="N129" s="28" t="n"/>
      <c r="O129" s="26">
        <f>IF(M129="","",MAX(0,M129-N129))</f>
        <v/>
      </c>
      <c r="P129" s="16" t="n"/>
      <c r="Q129" s="16" t="n"/>
      <c r="R129" s="16" t="n"/>
      <c r="S129" s="16" t="n"/>
      <c r="T129" s="16" t="n"/>
      <c r="U129" s="16" t="n"/>
      <c r="V129" s="16" t="n"/>
      <c r="W129" s="16" t="n"/>
    </row>
    <row r="130" ht="40" customHeight="1">
      <c r="A130" s="21">
        <f>IF(C130="","","E-"&amp;TEXT(ROW()-6,"0000"))</f>
        <v/>
      </c>
      <c r="B130" s="27" t="n"/>
      <c r="C130" s="16" t="n"/>
      <c r="D130" s="16" t="n"/>
      <c r="E130" s="16" t="n"/>
      <c r="F130" s="16" t="n"/>
      <c r="G130" s="16" t="n"/>
      <c r="H130" s="16" t="n"/>
      <c r="I130" s="16" t="n"/>
      <c r="J130" s="16" t="n"/>
      <c r="K130" s="28" t="n"/>
      <c r="L130" s="29" t="n"/>
      <c r="M130" s="26">
        <f>IF(OR(K130="",L130=""),"",K130*L130)</f>
        <v/>
      </c>
      <c r="N130" s="28" t="n"/>
      <c r="O130" s="26">
        <f>IF(M130="","",MAX(0,M130-N130))</f>
        <v/>
      </c>
      <c r="P130" s="16" t="n"/>
      <c r="Q130" s="16" t="n"/>
      <c r="R130" s="16" t="n"/>
      <c r="S130" s="16" t="n"/>
      <c r="T130" s="16" t="n"/>
      <c r="U130" s="16" t="n"/>
      <c r="V130" s="16" t="n"/>
      <c r="W130" s="16" t="n"/>
    </row>
    <row r="131" ht="40" customHeight="1">
      <c r="A131" s="21">
        <f>IF(C131="","","E-"&amp;TEXT(ROW()-6,"0000"))</f>
        <v/>
      </c>
      <c r="B131" s="27" t="n"/>
      <c r="C131" s="16" t="n"/>
      <c r="D131" s="16" t="n"/>
      <c r="E131" s="16" t="n"/>
      <c r="F131" s="16" t="n"/>
      <c r="G131" s="16" t="n"/>
      <c r="H131" s="16" t="n"/>
      <c r="I131" s="16" t="n"/>
      <c r="J131" s="16" t="n"/>
      <c r="K131" s="28" t="n"/>
      <c r="L131" s="29" t="n"/>
      <c r="M131" s="26">
        <f>IF(OR(K131="",L131=""),"",K131*L131)</f>
        <v/>
      </c>
      <c r="N131" s="28" t="n"/>
      <c r="O131" s="26">
        <f>IF(M131="","",MAX(0,M131-N131))</f>
        <v/>
      </c>
      <c r="P131" s="16" t="n"/>
      <c r="Q131" s="16" t="n"/>
      <c r="R131" s="16" t="n"/>
      <c r="S131" s="16" t="n"/>
      <c r="T131" s="16" t="n"/>
      <c r="U131" s="16" t="n"/>
      <c r="V131" s="16" t="n"/>
      <c r="W131" s="16" t="n"/>
    </row>
    <row r="132" ht="40" customHeight="1">
      <c r="A132" s="21">
        <f>IF(C132="","","E-"&amp;TEXT(ROW()-6,"0000"))</f>
        <v/>
      </c>
      <c r="B132" s="27" t="n"/>
      <c r="C132" s="16" t="n"/>
      <c r="D132" s="16" t="n"/>
      <c r="E132" s="16" t="n"/>
      <c r="F132" s="16" t="n"/>
      <c r="G132" s="16" t="n"/>
      <c r="H132" s="16" t="n"/>
      <c r="I132" s="16" t="n"/>
      <c r="J132" s="16" t="n"/>
      <c r="K132" s="28" t="n"/>
      <c r="L132" s="29" t="n"/>
      <c r="M132" s="26">
        <f>IF(OR(K132="",L132=""),"",K132*L132)</f>
        <v/>
      </c>
      <c r="N132" s="28" t="n"/>
      <c r="O132" s="26">
        <f>IF(M132="","",MAX(0,M132-N132))</f>
        <v/>
      </c>
      <c r="P132" s="16" t="n"/>
      <c r="Q132" s="16" t="n"/>
      <c r="R132" s="16" t="n"/>
      <c r="S132" s="16" t="n"/>
      <c r="T132" s="16" t="n"/>
      <c r="U132" s="16" t="n"/>
      <c r="V132" s="16" t="n"/>
      <c r="W132" s="16" t="n"/>
    </row>
    <row r="133" ht="40" customHeight="1">
      <c r="A133" s="21">
        <f>IF(C133="","","E-"&amp;TEXT(ROW()-6,"0000"))</f>
        <v/>
      </c>
      <c r="B133" s="27" t="n"/>
      <c r="C133" s="16" t="n"/>
      <c r="D133" s="16" t="n"/>
      <c r="E133" s="16" t="n"/>
      <c r="F133" s="16" t="n"/>
      <c r="G133" s="16" t="n"/>
      <c r="H133" s="16" t="n"/>
      <c r="I133" s="16" t="n"/>
      <c r="J133" s="16" t="n"/>
      <c r="K133" s="28" t="n"/>
      <c r="L133" s="29" t="n"/>
      <c r="M133" s="26">
        <f>IF(OR(K133="",L133=""),"",K133*L133)</f>
        <v/>
      </c>
      <c r="N133" s="28" t="n"/>
      <c r="O133" s="26">
        <f>IF(M133="","",MAX(0,M133-N133))</f>
        <v/>
      </c>
      <c r="P133" s="16" t="n"/>
      <c r="Q133" s="16" t="n"/>
      <c r="R133" s="16" t="n"/>
      <c r="S133" s="16" t="n"/>
      <c r="T133" s="16" t="n"/>
      <c r="U133" s="16" t="n"/>
      <c r="V133" s="16" t="n"/>
      <c r="W133" s="16" t="n"/>
    </row>
    <row r="134" ht="40" customHeight="1">
      <c r="A134" s="21">
        <f>IF(C134="","","E-"&amp;TEXT(ROW()-6,"0000"))</f>
        <v/>
      </c>
      <c r="B134" s="27" t="n"/>
      <c r="C134" s="16" t="n"/>
      <c r="D134" s="16" t="n"/>
      <c r="E134" s="16" t="n"/>
      <c r="F134" s="16" t="n"/>
      <c r="G134" s="16" t="n"/>
      <c r="H134" s="16" t="n"/>
      <c r="I134" s="16" t="n"/>
      <c r="J134" s="16" t="n"/>
      <c r="K134" s="28" t="n"/>
      <c r="L134" s="29" t="n"/>
      <c r="M134" s="26">
        <f>IF(OR(K134="",L134=""),"",K134*L134)</f>
        <v/>
      </c>
      <c r="N134" s="28" t="n"/>
      <c r="O134" s="26">
        <f>IF(M134="","",MAX(0,M134-N134))</f>
        <v/>
      </c>
      <c r="P134" s="16" t="n"/>
      <c r="Q134" s="16" t="n"/>
      <c r="R134" s="16" t="n"/>
      <c r="S134" s="16" t="n"/>
      <c r="T134" s="16" t="n"/>
      <c r="U134" s="16" t="n"/>
      <c r="V134" s="16" t="n"/>
      <c r="W134" s="16" t="n"/>
    </row>
    <row r="135" ht="40" customHeight="1">
      <c r="A135" s="21">
        <f>IF(C135="","","E-"&amp;TEXT(ROW()-6,"0000"))</f>
        <v/>
      </c>
      <c r="B135" s="27" t="n"/>
      <c r="C135" s="16" t="n"/>
      <c r="D135" s="16" t="n"/>
      <c r="E135" s="16" t="n"/>
      <c r="F135" s="16" t="n"/>
      <c r="G135" s="16" t="n"/>
      <c r="H135" s="16" t="n"/>
      <c r="I135" s="16" t="n"/>
      <c r="J135" s="16" t="n"/>
      <c r="K135" s="28" t="n"/>
      <c r="L135" s="29" t="n"/>
      <c r="M135" s="26">
        <f>IF(OR(K135="",L135=""),"",K135*L135)</f>
        <v/>
      </c>
      <c r="N135" s="28" t="n"/>
      <c r="O135" s="26">
        <f>IF(M135="","",MAX(0,M135-N135))</f>
        <v/>
      </c>
      <c r="P135" s="16" t="n"/>
      <c r="Q135" s="16" t="n"/>
      <c r="R135" s="16" t="n"/>
      <c r="S135" s="16" t="n"/>
      <c r="T135" s="16" t="n"/>
      <c r="U135" s="16" t="n"/>
      <c r="V135" s="16" t="n"/>
      <c r="W135" s="16" t="n"/>
    </row>
    <row r="136" ht="40" customHeight="1">
      <c r="A136" s="21">
        <f>IF(C136="","","E-"&amp;TEXT(ROW()-6,"0000"))</f>
        <v/>
      </c>
      <c r="B136" s="27" t="n"/>
      <c r="C136" s="16" t="n"/>
      <c r="D136" s="16" t="n"/>
      <c r="E136" s="16" t="n"/>
      <c r="F136" s="16" t="n"/>
      <c r="G136" s="16" t="n"/>
      <c r="H136" s="16" t="n"/>
      <c r="I136" s="16" t="n"/>
      <c r="J136" s="16" t="n"/>
      <c r="K136" s="28" t="n"/>
      <c r="L136" s="29" t="n"/>
      <c r="M136" s="26">
        <f>IF(OR(K136="",L136=""),"",K136*L136)</f>
        <v/>
      </c>
      <c r="N136" s="28" t="n"/>
      <c r="O136" s="26">
        <f>IF(M136="","",MAX(0,M136-N136))</f>
        <v/>
      </c>
      <c r="P136" s="16" t="n"/>
      <c r="Q136" s="16" t="n"/>
      <c r="R136" s="16" t="n"/>
      <c r="S136" s="16" t="n"/>
      <c r="T136" s="16" t="n"/>
      <c r="U136" s="16" t="n"/>
      <c r="V136" s="16" t="n"/>
      <c r="W136" s="16" t="n"/>
    </row>
    <row r="137" ht="40" customHeight="1">
      <c r="A137" s="21">
        <f>IF(C137="","","E-"&amp;TEXT(ROW()-6,"0000"))</f>
        <v/>
      </c>
      <c r="B137" s="27" t="n"/>
      <c r="C137" s="16" t="n"/>
      <c r="D137" s="16" t="n"/>
      <c r="E137" s="16" t="n"/>
      <c r="F137" s="16" t="n"/>
      <c r="G137" s="16" t="n"/>
      <c r="H137" s="16" t="n"/>
      <c r="I137" s="16" t="n"/>
      <c r="J137" s="16" t="n"/>
      <c r="K137" s="28" t="n"/>
      <c r="L137" s="29" t="n"/>
      <c r="M137" s="26">
        <f>IF(OR(K137="",L137=""),"",K137*L137)</f>
        <v/>
      </c>
      <c r="N137" s="28" t="n"/>
      <c r="O137" s="26">
        <f>IF(M137="","",MAX(0,M137-N137))</f>
        <v/>
      </c>
      <c r="P137" s="16" t="n"/>
      <c r="Q137" s="16" t="n"/>
      <c r="R137" s="16" t="n"/>
      <c r="S137" s="16" t="n"/>
      <c r="T137" s="16" t="n"/>
      <c r="U137" s="16" t="n"/>
      <c r="V137" s="16" t="n"/>
      <c r="W137" s="16" t="n"/>
    </row>
    <row r="138" ht="40" customHeight="1">
      <c r="A138" s="21">
        <f>IF(C138="","","E-"&amp;TEXT(ROW()-6,"0000"))</f>
        <v/>
      </c>
      <c r="B138" s="27" t="n"/>
      <c r="C138" s="16" t="n"/>
      <c r="D138" s="16" t="n"/>
      <c r="E138" s="16" t="n"/>
      <c r="F138" s="16" t="n"/>
      <c r="G138" s="16" t="n"/>
      <c r="H138" s="16" t="n"/>
      <c r="I138" s="16" t="n"/>
      <c r="J138" s="16" t="n"/>
      <c r="K138" s="28" t="n"/>
      <c r="L138" s="29" t="n"/>
      <c r="M138" s="26">
        <f>IF(OR(K138="",L138=""),"",K138*L138)</f>
        <v/>
      </c>
      <c r="N138" s="28" t="n"/>
      <c r="O138" s="26">
        <f>IF(M138="","",MAX(0,M138-N138))</f>
        <v/>
      </c>
      <c r="P138" s="16" t="n"/>
      <c r="Q138" s="16" t="n"/>
      <c r="R138" s="16" t="n"/>
      <c r="S138" s="16" t="n"/>
      <c r="T138" s="16" t="n"/>
      <c r="U138" s="16" t="n"/>
      <c r="V138" s="16" t="n"/>
      <c r="W138" s="16" t="n"/>
    </row>
    <row r="139" ht="40" customHeight="1">
      <c r="A139" s="21">
        <f>IF(C139="","","E-"&amp;TEXT(ROW()-6,"0000"))</f>
        <v/>
      </c>
      <c r="B139" s="27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28" t="n"/>
      <c r="L139" s="29" t="n"/>
      <c r="M139" s="26">
        <f>IF(OR(K139="",L139=""),"",K139*L139)</f>
        <v/>
      </c>
      <c r="N139" s="28" t="n"/>
      <c r="O139" s="26">
        <f>IF(M139="","",MAX(0,M139-N139))</f>
        <v/>
      </c>
      <c r="P139" s="16" t="n"/>
      <c r="Q139" s="16" t="n"/>
      <c r="R139" s="16" t="n"/>
      <c r="S139" s="16" t="n"/>
      <c r="T139" s="16" t="n"/>
      <c r="U139" s="16" t="n"/>
      <c r="V139" s="16" t="n"/>
      <c r="W139" s="16" t="n"/>
    </row>
    <row r="140" ht="40" customHeight="1">
      <c r="A140" s="21">
        <f>IF(C140="","","E-"&amp;TEXT(ROW()-6,"0000"))</f>
        <v/>
      </c>
      <c r="B140" s="27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28" t="n"/>
      <c r="L140" s="29" t="n"/>
      <c r="M140" s="26">
        <f>IF(OR(K140="",L140=""),"",K140*L140)</f>
        <v/>
      </c>
      <c r="N140" s="28" t="n"/>
      <c r="O140" s="26">
        <f>IF(M140="","",MAX(0,M140-N140))</f>
        <v/>
      </c>
      <c r="P140" s="16" t="n"/>
      <c r="Q140" s="16" t="n"/>
      <c r="R140" s="16" t="n"/>
      <c r="S140" s="16" t="n"/>
      <c r="T140" s="16" t="n"/>
      <c r="U140" s="16" t="n"/>
      <c r="V140" s="16" t="n"/>
      <c r="W140" s="16" t="n"/>
    </row>
    <row r="141" ht="40" customHeight="1">
      <c r="A141" s="21">
        <f>IF(C141="","","E-"&amp;TEXT(ROW()-6,"0000"))</f>
        <v/>
      </c>
      <c r="B141" s="27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28" t="n"/>
      <c r="L141" s="29" t="n"/>
      <c r="M141" s="26">
        <f>IF(OR(K141="",L141=""),"",K141*L141)</f>
        <v/>
      </c>
      <c r="N141" s="28" t="n"/>
      <c r="O141" s="26">
        <f>IF(M141="","",MAX(0,M141-N141))</f>
        <v/>
      </c>
      <c r="P141" s="16" t="n"/>
      <c r="Q141" s="16" t="n"/>
      <c r="R141" s="16" t="n"/>
      <c r="S141" s="16" t="n"/>
      <c r="T141" s="16" t="n"/>
      <c r="U141" s="16" t="n"/>
      <c r="V141" s="16" t="n"/>
      <c r="W141" s="16" t="n"/>
    </row>
    <row r="142" ht="40" customHeight="1">
      <c r="A142" s="21">
        <f>IF(C142="","","E-"&amp;TEXT(ROW()-6,"0000"))</f>
        <v/>
      </c>
      <c r="B142" s="27" t="n"/>
      <c r="C142" s="16" t="n"/>
      <c r="D142" s="16" t="n"/>
      <c r="E142" s="16" t="n"/>
      <c r="F142" s="16" t="n"/>
      <c r="G142" s="16" t="n"/>
      <c r="H142" s="16" t="n"/>
      <c r="I142" s="16" t="n"/>
      <c r="J142" s="16" t="n"/>
      <c r="K142" s="28" t="n"/>
      <c r="L142" s="29" t="n"/>
      <c r="M142" s="26">
        <f>IF(OR(K142="",L142=""),"",K142*L142)</f>
        <v/>
      </c>
      <c r="N142" s="28" t="n"/>
      <c r="O142" s="26">
        <f>IF(M142="","",MAX(0,M142-N142))</f>
        <v/>
      </c>
      <c r="P142" s="16" t="n"/>
      <c r="Q142" s="16" t="n"/>
      <c r="R142" s="16" t="n"/>
      <c r="S142" s="16" t="n"/>
      <c r="T142" s="16" t="n"/>
      <c r="U142" s="16" t="n"/>
      <c r="V142" s="16" t="n"/>
      <c r="W142" s="16" t="n"/>
    </row>
    <row r="143" ht="40" customHeight="1">
      <c r="A143" s="21">
        <f>IF(C143="","","E-"&amp;TEXT(ROW()-6,"0000"))</f>
        <v/>
      </c>
      <c r="B143" s="27" t="n"/>
      <c r="C143" s="16" t="n"/>
      <c r="D143" s="16" t="n"/>
      <c r="E143" s="16" t="n"/>
      <c r="F143" s="16" t="n"/>
      <c r="G143" s="16" t="n"/>
      <c r="H143" s="16" t="n"/>
      <c r="I143" s="16" t="n"/>
      <c r="J143" s="16" t="n"/>
      <c r="K143" s="28" t="n"/>
      <c r="L143" s="29" t="n"/>
      <c r="M143" s="26">
        <f>IF(OR(K143="",L143=""),"",K143*L143)</f>
        <v/>
      </c>
      <c r="N143" s="28" t="n"/>
      <c r="O143" s="26">
        <f>IF(M143="","",MAX(0,M143-N143))</f>
        <v/>
      </c>
      <c r="P143" s="16" t="n"/>
      <c r="Q143" s="16" t="n"/>
      <c r="R143" s="16" t="n"/>
      <c r="S143" s="16" t="n"/>
      <c r="T143" s="16" t="n"/>
      <c r="U143" s="16" t="n"/>
      <c r="V143" s="16" t="n"/>
      <c r="W143" s="16" t="n"/>
    </row>
    <row r="144" ht="40" customHeight="1">
      <c r="A144" s="21">
        <f>IF(C144="","","E-"&amp;TEXT(ROW()-6,"0000"))</f>
        <v/>
      </c>
      <c r="B144" s="27" t="n"/>
      <c r="C144" s="16" t="n"/>
      <c r="D144" s="16" t="n"/>
      <c r="E144" s="16" t="n"/>
      <c r="F144" s="16" t="n"/>
      <c r="G144" s="16" t="n"/>
      <c r="H144" s="16" t="n"/>
      <c r="I144" s="16" t="n"/>
      <c r="J144" s="16" t="n"/>
      <c r="K144" s="28" t="n"/>
      <c r="L144" s="29" t="n"/>
      <c r="M144" s="26">
        <f>IF(OR(K144="",L144=""),"",K144*L144)</f>
        <v/>
      </c>
      <c r="N144" s="28" t="n"/>
      <c r="O144" s="26">
        <f>IF(M144="","",MAX(0,M144-N144))</f>
        <v/>
      </c>
      <c r="P144" s="16" t="n"/>
      <c r="Q144" s="16" t="n"/>
      <c r="R144" s="16" t="n"/>
      <c r="S144" s="16" t="n"/>
      <c r="T144" s="16" t="n"/>
      <c r="U144" s="16" t="n"/>
      <c r="V144" s="16" t="n"/>
      <c r="W144" s="16" t="n"/>
    </row>
    <row r="145" ht="40" customHeight="1">
      <c r="A145" s="21">
        <f>IF(C145="","","E-"&amp;TEXT(ROW()-6,"0000"))</f>
        <v/>
      </c>
      <c r="B145" s="27" t="n"/>
      <c r="C145" s="16" t="n"/>
      <c r="D145" s="16" t="n"/>
      <c r="E145" s="16" t="n"/>
      <c r="F145" s="16" t="n"/>
      <c r="G145" s="16" t="n"/>
      <c r="H145" s="16" t="n"/>
      <c r="I145" s="16" t="n"/>
      <c r="J145" s="16" t="n"/>
      <c r="K145" s="28" t="n"/>
      <c r="L145" s="29" t="n"/>
      <c r="M145" s="26">
        <f>IF(OR(K145="",L145=""),"",K145*L145)</f>
        <v/>
      </c>
      <c r="N145" s="28" t="n"/>
      <c r="O145" s="26">
        <f>IF(M145="","",MAX(0,M145-N145))</f>
        <v/>
      </c>
      <c r="P145" s="16" t="n"/>
      <c r="Q145" s="16" t="n"/>
      <c r="R145" s="16" t="n"/>
      <c r="S145" s="16" t="n"/>
      <c r="T145" s="16" t="n"/>
      <c r="U145" s="16" t="n"/>
      <c r="V145" s="16" t="n"/>
      <c r="W145" s="16" t="n"/>
    </row>
    <row r="146" ht="40" customHeight="1">
      <c r="A146" s="21">
        <f>IF(C146="","","E-"&amp;TEXT(ROW()-6,"0000"))</f>
        <v/>
      </c>
      <c r="B146" s="27" t="n"/>
      <c r="C146" s="16" t="n"/>
      <c r="D146" s="16" t="n"/>
      <c r="E146" s="16" t="n"/>
      <c r="F146" s="16" t="n"/>
      <c r="G146" s="16" t="n"/>
      <c r="H146" s="16" t="n"/>
      <c r="I146" s="16" t="n"/>
      <c r="J146" s="16" t="n"/>
      <c r="K146" s="28" t="n"/>
      <c r="L146" s="29" t="n"/>
      <c r="M146" s="26">
        <f>IF(OR(K146="",L146=""),"",K146*L146)</f>
        <v/>
      </c>
      <c r="N146" s="28" t="n"/>
      <c r="O146" s="26">
        <f>IF(M146="","",MAX(0,M146-N146))</f>
        <v/>
      </c>
      <c r="P146" s="16" t="n"/>
      <c r="Q146" s="16" t="n"/>
      <c r="R146" s="16" t="n"/>
      <c r="S146" s="16" t="n"/>
      <c r="T146" s="16" t="n"/>
      <c r="U146" s="16" t="n"/>
      <c r="V146" s="16" t="n"/>
      <c r="W146" s="16" t="n"/>
    </row>
    <row r="147" ht="40" customHeight="1">
      <c r="A147" s="21">
        <f>IF(C147="","","E-"&amp;TEXT(ROW()-6,"0000"))</f>
        <v/>
      </c>
      <c r="B147" s="27" t="n"/>
      <c r="C147" s="16" t="n"/>
      <c r="D147" s="16" t="n"/>
      <c r="E147" s="16" t="n"/>
      <c r="F147" s="16" t="n"/>
      <c r="G147" s="16" t="n"/>
      <c r="H147" s="16" t="n"/>
      <c r="I147" s="16" t="n"/>
      <c r="J147" s="16" t="n"/>
      <c r="K147" s="28" t="n"/>
      <c r="L147" s="29" t="n"/>
      <c r="M147" s="26">
        <f>IF(OR(K147="",L147=""),"",K147*L147)</f>
        <v/>
      </c>
      <c r="N147" s="28" t="n"/>
      <c r="O147" s="26">
        <f>IF(M147="","",MAX(0,M147-N147))</f>
        <v/>
      </c>
      <c r="P147" s="16" t="n"/>
      <c r="Q147" s="16" t="n"/>
      <c r="R147" s="16" t="n"/>
      <c r="S147" s="16" t="n"/>
      <c r="T147" s="16" t="n"/>
      <c r="U147" s="16" t="n"/>
      <c r="V147" s="16" t="n"/>
      <c r="W147" s="16" t="n"/>
    </row>
    <row r="148" ht="40" customHeight="1">
      <c r="A148" s="21">
        <f>IF(C148="","","E-"&amp;TEXT(ROW()-6,"0000"))</f>
        <v/>
      </c>
      <c r="B148" s="27" t="n"/>
      <c r="C148" s="16" t="n"/>
      <c r="D148" s="16" t="n"/>
      <c r="E148" s="16" t="n"/>
      <c r="F148" s="16" t="n"/>
      <c r="G148" s="16" t="n"/>
      <c r="H148" s="16" t="n"/>
      <c r="I148" s="16" t="n"/>
      <c r="J148" s="16" t="n"/>
      <c r="K148" s="28" t="n"/>
      <c r="L148" s="29" t="n"/>
      <c r="M148" s="26">
        <f>IF(OR(K148="",L148=""),"",K148*L148)</f>
        <v/>
      </c>
      <c r="N148" s="28" t="n"/>
      <c r="O148" s="26">
        <f>IF(M148="","",MAX(0,M148-N148))</f>
        <v/>
      </c>
      <c r="P148" s="16" t="n"/>
      <c r="Q148" s="16" t="n"/>
      <c r="R148" s="16" t="n"/>
      <c r="S148" s="16" t="n"/>
      <c r="T148" s="16" t="n"/>
      <c r="U148" s="16" t="n"/>
      <c r="V148" s="16" t="n"/>
      <c r="W148" s="16" t="n"/>
    </row>
    <row r="149" ht="40" customHeight="1">
      <c r="A149" s="21">
        <f>IF(C149="","","E-"&amp;TEXT(ROW()-6,"0000"))</f>
        <v/>
      </c>
      <c r="B149" s="27" t="n"/>
      <c r="C149" s="16" t="n"/>
      <c r="D149" s="16" t="n"/>
      <c r="E149" s="16" t="n"/>
      <c r="F149" s="16" t="n"/>
      <c r="G149" s="16" t="n"/>
      <c r="H149" s="16" t="n"/>
      <c r="I149" s="16" t="n"/>
      <c r="J149" s="16" t="n"/>
      <c r="K149" s="28" t="n"/>
      <c r="L149" s="29" t="n"/>
      <c r="M149" s="26">
        <f>IF(OR(K149="",L149=""),"",K149*L149)</f>
        <v/>
      </c>
      <c r="N149" s="28" t="n"/>
      <c r="O149" s="26">
        <f>IF(M149="","",MAX(0,M149-N149))</f>
        <v/>
      </c>
      <c r="P149" s="16" t="n"/>
      <c r="Q149" s="16" t="n"/>
      <c r="R149" s="16" t="n"/>
      <c r="S149" s="16" t="n"/>
      <c r="T149" s="16" t="n"/>
      <c r="U149" s="16" t="n"/>
      <c r="V149" s="16" t="n"/>
      <c r="W149" s="16" t="n"/>
    </row>
    <row r="150" ht="40" customHeight="1">
      <c r="A150" s="21">
        <f>IF(C150="","","E-"&amp;TEXT(ROW()-6,"0000"))</f>
        <v/>
      </c>
      <c r="B150" s="27" t="n"/>
      <c r="C150" s="16" t="n"/>
      <c r="D150" s="16" t="n"/>
      <c r="E150" s="16" t="n"/>
      <c r="F150" s="16" t="n"/>
      <c r="G150" s="16" t="n"/>
      <c r="H150" s="16" t="n"/>
      <c r="I150" s="16" t="n"/>
      <c r="J150" s="16" t="n"/>
      <c r="K150" s="28" t="n"/>
      <c r="L150" s="29" t="n"/>
      <c r="M150" s="26">
        <f>IF(OR(K150="",L150=""),"",K150*L150)</f>
        <v/>
      </c>
      <c r="N150" s="28" t="n"/>
      <c r="O150" s="26">
        <f>IF(M150="","",MAX(0,M150-N150))</f>
        <v/>
      </c>
      <c r="P150" s="16" t="n"/>
      <c r="Q150" s="16" t="n"/>
      <c r="R150" s="16" t="n"/>
      <c r="S150" s="16" t="n"/>
      <c r="T150" s="16" t="n"/>
      <c r="U150" s="16" t="n"/>
      <c r="V150" s="16" t="n"/>
      <c r="W150" s="16" t="n"/>
    </row>
    <row r="151" ht="40" customHeight="1">
      <c r="A151" s="21">
        <f>IF(C151="","","E-"&amp;TEXT(ROW()-6,"0000"))</f>
        <v/>
      </c>
      <c r="B151" s="27" t="n"/>
      <c r="C151" s="16" t="n"/>
      <c r="D151" s="16" t="n"/>
      <c r="E151" s="16" t="n"/>
      <c r="F151" s="16" t="n"/>
      <c r="G151" s="16" t="n"/>
      <c r="H151" s="16" t="n"/>
      <c r="I151" s="16" t="n"/>
      <c r="J151" s="16" t="n"/>
      <c r="K151" s="28" t="n"/>
      <c r="L151" s="29" t="n"/>
      <c r="M151" s="26">
        <f>IF(OR(K151="",L151=""),"",K151*L151)</f>
        <v/>
      </c>
      <c r="N151" s="28" t="n"/>
      <c r="O151" s="26">
        <f>IF(M151="","",MAX(0,M151-N151))</f>
        <v/>
      </c>
      <c r="P151" s="16" t="n"/>
      <c r="Q151" s="16" t="n"/>
      <c r="R151" s="16" t="n"/>
      <c r="S151" s="16" t="n"/>
      <c r="T151" s="16" t="n"/>
      <c r="U151" s="16" t="n"/>
      <c r="V151" s="16" t="n"/>
      <c r="W151" s="16" t="n"/>
    </row>
    <row r="152" ht="40" customHeight="1">
      <c r="A152" s="21">
        <f>IF(C152="","","E-"&amp;TEXT(ROW()-6,"0000"))</f>
        <v/>
      </c>
      <c r="B152" s="27" t="n"/>
      <c r="C152" s="16" t="n"/>
      <c r="D152" s="16" t="n"/>
      <c r="E152" s="16" t="n"/>
      <c r="F152" s="16" t="n"/>
      <c r="G152" s="16" t="n"/>
      <c r="H152" s="16" t="n"/>
      <c r="I152" s="16" t="n"/>
      <c r="J152" s="16" t="n"/>
      <c r="K152" s="28" t="n"/>
      <c r="L152" s="29" t="n"/>
      <c r="M152" s="26">
        <f>IF(OR(K152="",L152=""),"",K152*L152)</f>
        <v/>
      </c>
      <c r="N152" s="28" t="n"/>
      <c r="O152" s="26">
        <f>IF(M152="","",MAX(0,M152-N152))</f>
        <v/>
      </c>
      <c r="P152" s="16" t="n"/>
      <c r="Q152" s="16" t="n"/>
      <c r="R152" s="16" t="n"/>
      <c r="S152" s="16" t="n"/>
      <c r="T152" s="16" t="n"/>
      <c r="U152" s="16" t="n"/>
      <c r="V152" s="16" t="n"/>
      <c r="W152" s="16" t="n"/>
    </row>
    <row r="153" ht="40" customHeight="1">
      <c r="A153" s="21">
        <f>IF(C153="","","E-"&amp;TEXT(ROW()-6,"0000"))</f>
        <v/>
      </c>
      <c r="B153" s="27" t="n"/>
      <c r="C153" s="16" t="n"/>
      <c r="D153" s="16" t="n"/>
      <c r="E153" s="16" t="n"/>
      <c r="F153" s="16" t="n"/>
      <c r="G153" s="16" t="n"/>
      <c r="H153" s="16" t="n"/>
      <c r="I153" s="16" t="n"/>
      <c r="J153" s="16" t="n"/>
      <c r="K153" s="28" t="n"/>
      <c r="L153" s="29" t="n"/>
      <c r="M153" s="26">
        <f>IF(OR(K153="",L153=""),"",K153*L153)</f>
        <v/>
      </c>
      <c r="N153" s="28" t="n"/>
      <c r="O153" s="26">
        <f>IF(M153="","",MAX(0,M153-N153))</f>
        <v/>
      </c>
      <c r="P153" s="16" t="n"/>
      <c r="Q153" s="16" t="n"/>
      <c r="R153" s="16" t="n"/>
      <c r="S153" s="16" t="n"/>
      <c r="T153" s="16" t="n"/>
      <c r="U153" s="16" t="n"/>
      <c r="V153" s="16" t="n"/>
      <c r="W153" s="16" t="n"/>
    </row>
    <row r="154" ht="40" customHeight="1">
      <c r="A154" s="21">
        <f>IF(C154="","","E-"&amp;TEXT(ROW()-6,"0000"))</f>
        <v/>
      </c>
      <c r="B154" s="27" t="n"/>
      <c r="C154" s="16" t="n"/>
      <c r="D154" s="16" t="n"/>
      <c r="E154" s="16" t="n"/>
      <c r="F154" s="16" t="n"/>
      <c r="G154" s="16" t="n"/>
      <c r="H154" s="16" t="n"/>
      <c r="I154" s="16" t="n"/>
      <c r="J154" s="16" t="n"/>
      <c r="K154" s="28" t="n"/>
      <c r="L154" s="29" t="n"/>
      <c r="M154" s="26">
        <f>IF(OR(K154="",L154=""),"",K154*L154)</f>
        <v/>
      </c>
      <c r="N154" s="28" t="n"/>
      <c r="O154" s="26">
        <f>IF(M154="","",MAX(0,M154-N154))</f>
        <v/>
      </c>
      <c r="P154" s="16" t="n"/>
      <c r="Q154" s="16" t="n"/>
      <c r="R154" s="16" t="n"/>
      <c r="S154" s="16" t="n"/>
      <c r="T154" s="16" t="n"/>
      <c r="U154" s="16" t="n"/>
      <c r="V154" s="16" t="n"/>
      <c r="W154" s="16" t="n"/>
    </row>
    <row r="155" ht="40" customHeight="1">
      <c r="A155" s="21">
        <f>IF(C155="","","E-"&amp;TEXT(ROW()-6,"0000"))</f>
        <v/>
      </c>
      <c r="B155" s="27" t="n"/>
      <c r="C155" s="16" t="n"/>
      <c r="D155" s="16" t="n"/>
      <c r="E155" s="16" t="n"/>
      <c r="F155" s="16" t="n"/>
      <c r="G155" s="16" t="n"/>
      <c r="H155" s="16" t="n"/>
      <c r="I155" s="16" t="n"/>
      <c r="J155" s="16" t="n"/>
      <c r="K155" s="28" t="n"/>
      <c r="L155" s="29" t="n"/>
      <c r="M155" s="26">
        <f>IF(OR(K155="",L155=""),"",K155*L155)</f>
        <v/>
      </c>
      <c r="N155" s="28" t="n"/>
      <c r="O155" s="26">
        <f>IF(M155="","",MAX(0,M155-N155))</f>
        <v/>
      </c>
      <c r="P155" s="16" t="n"/>
      <c r="Q155" s="16" t="n"/>
      <c r="R155" s="16" t="n"/>
      <c r="S155" s="16" t="n"/>
      <c r="T155" s="16" t="n"/>
      <c r="U155" s="16" t="n"/>
      <c r="V155" s="16" t="n"/>
      <c r="W155" s="16" t="n"/>
    </row>
    <row r="156" ht="40" customHeight="1">
      <c r="A156" s="21">
        <f>IF(C156="","","E-"&amp;TEXT(ROW()-6,"0000"))</f>
        <v/>
      </c>
      <c r="B156" s="27" t="n"/>
      <c r="C156" s="16" t="n"/>
      <c r="D156" s="16" t="n"/>
      <c r="E156" s="16" t="n"/>
      <c r="F156" s="16" t="n"/>
      <c r="G156" s="16" t="n"/>
      <c r="H156" s="16" t="n"/>
      <c r="I156" s="16" t="n"/>
      <c r="J156" s="16" t="n"/>
      <c r="K156" s="28" t="n"/>
      <c r="L156" s="29" t="n"/>
      <c r="M156" s="26">
        <f>IF(OR(K156="",L156=""),"",K156*L156)</f>
        <v/>
      </c>
      <c r="N156" s="28" t="n"/>
      <c r="O156" s="26">
        <f>IF(M156="","",MAX(0,M156-N156))</f>
        <v/>
      </c>
      <c r="P156" s="16" t="n"/>
      <c r="Q156" s="16" t="n"/>
      <c r="R156" s="16" t="n"/>
      <c r="S156" s="16" t="n"/>
      <c r="T156" s="16" t="n"/>
      <c r="U156" s="16" t="n"/>
      <c r="V156" s="16" t="n"/>
      <c r="W156" s="16" t="n"/>
    </row>
    <row r="157" ht="40" customHeight="1">
      <c r="A157" s="21">
        <f>IF(C157="","","E-"&amp;TEXT(ROW()-6,"0000"))</f>
        <v/>
      </c>
      <c r="B157" s="27" t="n"/>
      <c r="C157" s="16" t="n"/>
      <c r="D157" s="16" t="n"/>
      <c r="E157" s="16" t="n"/>
      <c r="F157" s="16" t="n"/>
      <c r="G157" s="16" t="n"/>
      <c r="H157" s="16" t="n"/>
      <c r="I157" s="16" t="n"/>
      <c r="J157" s="16" t="n"/>
      <c r="K157" s="28" t="n"/>
      <c r="L157" s="29" t="n"/>
      <c r="M157" s="26">
        <f>IF(OR(K157="",L157=""),"",K157*L157)</f>
        <v/>
      </c>
      <c r="N157" s="28" t="n"/>
      <c r="O157" s="26">
        <f>IF(M157="","",MAX(0,M157-N157))</f>
        <v/>
      </c>
      <c r="P157" s="16" t="n"/>
      <c r="Q157" s="16" t="n"/>
      <c r="R157" s="16" t="n"/>
      <c r="S157" s="16" t="n"/>
      <c r="T157" s="16" t="n"/>
      <c r="U157" s="16" t="n"/>
      <c r="V157" s="16" t="n"/>
      <c r="W157" s="16" t="n"/>
    </row>
    <row r="158" ht="40" customHeight="1">
      <c r="A158" s="21">
        <f>IF(C158="","","E-"&amp;TEXT(ROW()-6,"0000"))</f>
        <v/>
      </c>
      <c r="B158" s="27" t="n"/>
      <c r="C158" s="16" t="n"/>
      <c r="D158" s="16" t="n"/>
      <c r="E158" s="16" t="n"/>
      <c r="F158" s="16" t="n"/>
      <c r="G158" s="16" t="n"/>
      <c r="H158" s="16" t="n"/>
      <c r="I158" s="16" t="n"/>
      <c r="J158" s="16" t="n"/>
      <c r="K158" s="28" t="n"/>
      <c r="L158" s="29" t="n"/>
      <c r="M158" s="26">
        <f>IF(OR(K158="",L158=""),"",K158*L158)</f>
        <v/>
      </c>
      <c r="N158" s="28" t="n"/>
      <c r="O158" s="26">
        <f>IF(M158="","",MAX(0,M158-N158))</f>
        <v/>
      </c>
      <c r="P158" s="16" t="n"/>
      <c r="Q158" s="16" t="n"/>
      <c r="R158" s="16" t="n"/>
      <c r="S158" s="16" t="n"/>
      <c r="T158" s="16" t="n"/>
      <c r="U158" s="16" t="n"/>
      <c r="V158" s="16" t="n"/>
      <c r="W158" s="16" t="n"/>
    </row>
    <row r="159" ht="40" customHeight="1">
      <c r="A159" s="21">
        <f>IF(C159="","","E-"&amp;TEXT(ROW()-6,"0000"))</f>
        <v/>
      </c>
      <c r="B159" s="27" t="n"/>
      <c r="C159" s="16" t="n"/>
      <c r="D159" s="16" t="n"/>
      <c r="E159" s="16" t="n"/>
      <c r="F159" s="16" t="n"/>
      <c r="G159" s="16" t="n"/>
      <c r="H159" s="16" t="n"/>
      <c r="I159" s="16" t="n"/>
      <c r="J159" s="16" t="n"/>
      <c r="K159" s="28" t="n"/>
      <c r="L159" s="29" t="n"/>
      <c r="M159" s="26">
        <f>IF(OR(K159="",L159=""),"",K159*L159)</f>
        <v/>
      </c>
      <c r="N159" s="28" t="n"/>
      <c r="O159" s="26">
        <f>IF(M159="","",MAX(0,M159-N159))</f>
        <v/>
      </c>
      <c r="P159" s="16" t="n"/>
      <c r="Q159" s="16" t="n"/>
      <c r="R159" s="16" t="n"/>
      <c r="S159" s="16" t="n"/>
      <c r="T159" s="16" t="n"/>
      <c r="U159" s="16" t="n"/>
      <c r="V159" s="16" t="n"/>
      <c r="W159" s="16" t="n"/>
    </row>
    <row r="160" ht="40" customHeight="1">
      <c r="A160" s="21">
        <f>IF(C160="","","E-"&amp;TEXT(ROW()-6,"0000"))</f>
        <v/>
      </c>
      <c r="B160" s="27" t="n"/>
      <c r="C160" s="16" t="n"/>
      <c r="D160" s="16" t="n"/>
      <c r="E160" s="16" t="n"/>
      <c r="F160" s="16" t="n"/>
      <c r="G160" s="16" t="n"/>
      <c r="H160" s="16" t="n"/>
      <c r="I160" s="16" t="n"/>
      <c r="J160" s="16" t="n"/>
      <c r="K160" s="28" t="n"/>
      <c r="L160" s="29" t="n"/>
      <c r="M160" s="26">
        <f>IF(OR(K160="",L160=""),"",K160*L160)</f>
        <v/>
      </c>
      <c r="N160" s="28" t="n"/>
      <c r="O160" s="26">
        <f>IF(M160="","",MAX(0,M160-N160))</f>
        <v/>
      </c>
      <c r="P160" s="16" t="n"/>
      <c r="Q160" s="16" t="n"/>
      <c r="R160" s="16" t="n"/>
      <c r="S160" s="16" t="n"/>
      <c r="T160" s="16" t="n"/>
      <c r="U160" s="16" t="n"/>
      <c r="V160" s="16" t="n"/>
      <c r="W160" s="16" t="n"/>
    </row>
    <row r="161" ht="40" customHeight="1">
      <c r="A161" s="21">
        <f>IF(C161="","","E-"&amp;TEXT(ROW()-6,"0000"))</f>
        <v/>
      </c>
      <c r="B161" s="27" t="n"/>
      <c r="C161" s="16" t="n"/>
      <c r="D161" s="16" t="n"/>
      <c r="E161" s="16" t="n"/>
      <c r="F161" s="16" t="n"/>
      <c r="G161" s="16" t="n"/>
      <c r="H161" s="16" t="n"/>
      <c r="I161" s="16" t="n"/>
      <c r="J161" s="16" t="n"/>
      <c r="K161" s="28" t="n"/>
      <c r="L161" s="29" t="n"/>
      <c r="M161" s="26">
        <f>IF(OR(K161="",L161=""),"",K161*L161)</f>
        <v/>
      </c>
      <c r="N161" s="28" t="n"/>
      <c r="O161" s="26">
        <f>IF(M161="","",MAX(0,M161-N161))</f>
        <v/>
      </c>
      <c r="P161" s="16" t="n"/>
      <c r="Q161" s="16" t="n"/>
      <c r="R161" s="16" t="n"/>
      <c r="S161" s="16" t="n"/>
      <c r="T161" s="16" t="n"/>
      <c r="U161" s="16" t="n"/>
      <c r="V161" s="16" t="n"/>
      <c r="W161" s="16" t="n"/>
    </row>
    <row r="162" ht="40" customHeight="1">
      <c r="A162" s="21">
        <f>IF(C162="","","E-"&amp;TEXT(ROW()-6,"0000"))</f>
        <v/>
      </c>
      <c r="B162" s="27" t="n"/>
      <c r="C162" s="16" t="n"/>
      <c r="D162" s="16" t="n"/>
      <c r="E162" s="16" t="n"/>
      <c r="F162" s="16" t="n"/>
      <c r="G162" s="16" t="n"/>
      <c r="H162" s="16" t="n"/>
      <c r="I162" s="16" t="n"/>
      <c r="J162" s="16" t="n"/>
      <c r="K162" s="28" t="n"/>
      <c r="L162" s="29" t="n"/>
      <c r="M162" s="26">
        <f>IF(OR(K162="",L162=""),"",K162*L162)</f>
        <v/>
      </c>
      <c r="N162" s="28" t="n"/>
      <c r="O162" s="26">
        <f>IF(M162="","",MAX(0,M162-N162))</f>
        <v/>
      </c>
      <c r="P162" s="16" t="n"/>
      <c r="Q162" s="16" t="n"/>
      <c r="R162" s="16" t="n"/>
      <c r="S162" s="16" t="n"/>
      <c r="T162" s="16" t="n"/>
      <c r="U162" s="16" t="n"/>
      <c r="V162" s="16" t="n"/>
      <c r="W162" s="16" t="n"/>
    </row>
    <row r="163" ht="40" customHeight="1">
      <c r="A163" s="21">
        <f>IF(C163="","","E-"&amp;TEXT(ROW()-6,"0000"))</f>
        <v/>
      </c>
      <c r="B163" s="27" t="n"/>
      <c r="C163" s="16" t="n"/>
      <c r="D163" s="16" t="n"/>
      <c r="E163" s="16" t="n"/>
      <c r="F163" s="16" t="n"/>
      <c r="G163" s="16" t="n"/>
      <c r="H163" s="16" t="n"/>
      <c r="I163" s="16" t="n"/>
      <c r="J163" s="16" t="n"/>
      <c r="K163" s="28" t="n"/>
      <c r="L163" s="29" t="n"/>
      <c r="M163" s="26">
        <f>IF(OR(K163="",L163=""),"",K163*L163)</f>
        <v/>
      </c>
      <c r="N163" s="28" t="n"/>
      <c r="O163" s="26">
        <f>IF(M163="","",MAX(0,M163-N163))</f>
        <v/>
      </c>
      <c r="P163" s="16" t="n"/>
      <c r="Q163" s="16" t="n"/>
      <c r="R163" s="16" t="n"/>
      <c r="S163" s="16" t="n"/>
      <c r="T163" s="16" t="n"/>
      <c r="U163" s="16" t="n"/>
      <c r="V163" s="16" t="n"/>
      <c r="W163" s="16" t="n"/>
    </row>
    <row r="164" ht="40" customHeight="1">
      <c r="A164" s="21">
        <f>IF(C164="","","E-"&amp;TEXT(ROW()-6,"0000"))</f>
        <v/>
      </c>
      <c r="B164" s="27" t="n"/>
      <c r="C164" s="16" t="n"/>
      <c r="D164" s="16" t="n"/>
      <c r="E164" s="16" t="n"/>
      <c r="F164" s="16" t="n"/>
      <c r="G164" s="16" t="n"/>
      <c r="H164" s="16" t="n"/>
      <c r="I164" s="16" t="n"/>
      <c r="J164" s="16" t="n"/>
      <c r="K164" s="28" t="n"/>
      <c r="L164" s="29" t="n"/>
      <c r="M164" s="26">
        <f>IF(OR(K164="",L164=""),"",K164*L164)</f>
        <v/>
      </c>
      <c r="N164" s="28" t="n"/>
      <c r="O164" s="26">
        <f>IF(M164="","",MAX(0,M164-N164))</f>
        <v/>
      </c>
      <c r="P164" s="16" t="n"/>
      <c r="Q164" s="16" t="n"/>
      <c r="R164" s="16" t="n"/>
      <c r="S164" s="16" t="n"/>
      <c r="T164" s="16" t="n"/>
      <c r="U164" s="16" t="n"/>
      <c r="V164" s="16" t="n"/>
      <c r="W164" s="16" t="n"/>
    </row>
    <row r="165" ht="40" customHeight="1">
      <c r="A165" s="21">
        <f>IF(C165="","","E-"&amp;TEXT(ROW()-6,"0000"))</f>
        <v/>
      </c>
      <c r="B165" s="27" t="n"/>
      <c r="C165" s="16" t="n"/>
      <c r="D165" s="16" t="n"/>
      <c r="E165" s="16" t="n"/>
      <c r="F165" s="16" t="n"/>
      <c r="G165" s="16" t="n"/>
      <c r="H165" s="16" t="n"/>
      <c r="I165" s="16" t="n"/>
      <c r="J165" s="16" t="n"/>
      <c r="K165" s="28" t="n"/>
      <c r="L165" s="29" t="n"/>
      <c r="M165" s="26">
        <f>IF(OR(K165="",L165=""),"",K165*L165)</f>
        <v/>
      </c>
      <c r="N165" s="28" t="n"/>
      <c r="O165" s="26">
        <f>IF(M165="","",MAX(0,M165-N165))</f>
        <v/>
      </c>
      <c r="P165" s="16" t="n"/>
      <c r="Q165" s="16" t="n"/>
      <c r="R165" s="16" t="n"/>
      <c r="S165" s="16" t="n"/>
      <c r="T165" s="16" t="n"/>
      <c r="U165" s="16" t="n"/>
      <c r="V165" s="16" t="n"/>
      <c r="W165" s="16" t="n"/>
    </row>
    <row r="166" ht="40" customHeight="1">
      <c r="A166" s="21">
        <f>IF(C166="","","E-"&amp;TEXT(ROW()-6,"0000"))</f>
        <v/>
      </c>
      <c r="B166" s="27" t="n"/>
      <c r="C166" s="16" t="n"/>
      <c r="D166" s="16" t="n"/>
      <c r="E166" s="16" t="n"/>
      <c r="F166" s="16" t="n"/>
      <c r="G166" s="16" t="n"/>
      <c r="H166" s="16" t="n"/>
      <c r="I166" s="16" t="n"/>
      <c r="J166" s="16" t="n"/>
      <c r="K166" s="28" t="n"/>
      <c r="L166" s="29" t="n"/>
      <c r="M166" s="26">
        <f>IF(OR(K166="",L166=""),"",K166*L166)</f>
        <v/>
      </c>
      <c r="N166" s="28" t="n"/>
      <c r="O166" s="26">
        <f>IF(M166="","",MAX(0,M166-N166))</f>
        <v/>
      </c>
      <c r="P166" s="16" t="n"/>
      <c r="Q166" s="16" t="n"/>
      <c r="R166" s="16" t="n"/>
      <c r="S166" s="16" t="n"/>
      <c r="T166" s="16" t="n"/>
      <c r="U166" s="16" t="n"/>
      <c r="V166" s="16" t="n"/>
      <c r="W166" s="16" t="n"/>
    </row>
    <row r="167" ht="40" customHeight="1">
      <c r="A167" s="21">
        <f>IF(C167="","","E-"&amp;TEXT(ROW()-6,"0000"))</f>
        <v/>
      </c>
      <c r="B167" s="27" t="n"/>
      <c r="C167" s="16" t="n"/>
      <c r="D167" s="16" t="n"/>
      <c r="E167" s="16" t="n"/>
      <c r="F167" s="16" t="n"/>
      <c r="G167" s="16" t="n"/>
      <c r="H167" s="16" t="n"/>
      <c r="I167" s="16" t="n"/>
      <c r="J167" s="16" t="n"/>
      <c r="K167" s="28" t="n"/>
      <c r="L167" s="29" t="n"/>
      <c r="M167" s="26">
        <f>IF(OR(K167="",L167=""),"",K167*L167)</f>
        <v/>
      </c>
      <c r="N167" s="28" t="n"/>
      <c r="O167" s="26">
        <f>IF(M167="","",MAX(0,M167-N167))</f>
        <v/>
      </c>
      <c r="P167" s="16" t="n"/>
      <c r="Q167" s="16" t="n"/>
      <c r="R167" s="16" t="n"/>
      <c r="S167" s="16" t="n"/>
      <c r="T167" s="16" t="n"/>
      <c r="U167" s="16" t="n"/>
      <c r="V167" s="16" t="n"/>
      <c r="W167" s="16" t="n"/>
    </row>
    <row r="168" ht="40" customHeight="1">
      <c r="A168" s="21">
        <f>IF(C168="","","E-"&amp;TEXT(ROW()-6,"0000"))</f>
        <v/>
      </c>
      <c r="B168" s="27" t="n"/>
      <c r="C168" s="16" t="n"/>
      <c r="D168" s="16" t="n"/>
      <c r="E168" s="16" t="n"/>
      <c r="F168" s="16" t="n"/>
      <c r="G168" s="16" t="n"/>
      <c r="H168" s="16" t="n"/>
      <c r="I168" s="16" t="n"/>
      <c r="J168" s="16" t="n"/>
      <c r="K168" s="28" t="n"/>
      <c r="L168" s="29" t="n"/>
      <c r="M168" s="26">
        <f>IF(OR(K168="",L168=""),"",K168*L168)</f>
        <v/>
      </c>
      <c r="N168" s="28" t="n"/>
      <c r="O168" s="26">
        <f>IF(M168="","",MAX(0,M168-N168))</f>
        <v/>
      </c>
      <c r="P168" s="16" t="n"/>
      <c r="Q168" s="16" t="n"/>
      <c r="R168" s="16" t="n"/>
      <c r="S168" s="16" t="n"/>
      <c r="T168" s="16" t="n"/>
      <c r="U168" s="16" t="n"/>
      <c r="V168" s="16" t="n"/>
      <c r="W168" s="16" t="n"/>
    </row>
    <row r="169" ht="40" customHeight="1">
      <c r="A169" s="21">
        <f>IF(C169="","","E-"&amp;TEXT(ROW()-6,"0000"))</f>
        <v/>
      </c>
      <c r="B169" s="27" t="n"/>
      <c r="C169" s="16" t="n"/>
      <c r="D169" s="16" t="n"/>
      <c r="E169" s="16" t="n"/>
      <c r="F169" s="16" t="n"/>
      <c r="G169" s="16" t="n"/>
      <c r="H169" s="16" t="n"/>
      <c r="I169" s="16" t="n"/>
      <c r="J169" s="16" t="n"/>
      <c r="K169" s="28" t="n"/>
      <c r="L169" s="29" t="n"/>
      <c r="M169" s="26">
        <f>IF(OR(K169="",L169=""),"",K169*L169)</f>
        <v/>
      </c>
      <c r="N169" s="28" t="n"/>
      <c r="O169" s="26">
        <f>IF(M169="","",MAX(0,M169-N169))</f>
        <v/>
      </c>
      <c r="P169" s="16" t="n"/>
      <c r="Q169" s="16" t="n"/>
      <c r="R169" s="16" t="n"/>
      <c r="S169" s="16" t="n"/>
      <c r="T169" s="16" t="n"/>
      <c r="U169" s="16" t="n"/>
      <c r="V169" s="16" t="n"/>
      <c r="W169" s="16" t="n"/>
    </row>
    <row r="170" ht="40" customHeight="1">
      <c r="A170" s="21">
        <f>IF(C170="","","E-"&amp;TEXT(ROW()-6,"0000"))</f>
        <v/>
      </c>
      <c r="B170" s="27" t="n"/>
      <c r="C170" s="16" t="n"/>
      <c r="D170" s="16" t="n"/>
      <c r="E170" s="16" t="n"/>
      <c r="F170" s="16" t="n"/>
      <c r="G170" s="16" t="n"/>
      <c r="H170" s="16" t="n"/>
      <c r="I170" s="16" t="n"/>
      <c r="J170" s="16" t="n"/>
      <c r="K170" s="28" t="n"/>
      <c r="L170" s="29" t="n"/>
      <c r="M170" s="26">
        <f>IF(OR(K170="",L170=""),"",K170*L170)</f>
        <v/>
      </c>
      <c r="N170" s="28" t="n"/>
      <c r="O170" s="26">
        <f>IF(M170="","",MAX(0,M170-N170))</f>
        <v/>
      </c>
      <c r="P170" s="16" t="n"/>
      <c r="Q170" s="16" t="n"/>
      <c r="R170" s="16" t="n"/>
      <c r="S170" s="16" t="n"/>
      <c r="T170" s="16" t="n"/>
      <c r="U170" s="16" t="n"/>
      <c r="V170" s="16" t="n"/>
      <c r="W170" s="16" t="n"/>
    </row>
    <row r="171" ht="40" customHeight="1">
      <c r="A171" s="21">
        <f>IF(C171="","","E-"&amp;TEXT(ROW()-6,"0000"))</f>
        <v/>
      </c>
      <c r="B171" s="27" t="n"/>
      <c r="C171" s="16" t="n"/>
      <c r="D171" s="16" t="n"/>
      <c r="E171" s="16" t="n"/>
      <c r="F171" s="16" t="n"/>
      <c r="G171" s="16" t="n"/>
      <c r="H171" s="16" t="n"/>
      <c r="I171" s="16" t="n"/>
      <c r="J171" s="16" t="n"/>
      <c r="K171" s="28" t="n"/>
      <c r="L171" s="29" t="n"/>
      <c r="M171" s="26">
        <f>IF(OR(K171="",L171=""),"",K171*L171)</f>
        <v/>
      </c>
      <c r="N171" s="28" t="n"/>
      <c r="O171" s="26">
        <f>IF(M171="","",MAX(0,M171-N171))</f>
        <v/>
      </c>
      <c r="P171" s="16" t="n"/>
      <c r="Q171" s="16" t="n"/>
      <c r="R171" s="16" t="n"/>
      <c r="S171" s="16" t="n"/>
      <c r="T171" s="16" t="n"/>
      <c r="U171" s="16" t="n"/>
      <c r="V171" s="16" t="n"/>
      <c r="W171" s="16" t="n"/>
    </row>
    <row r="172" ht="40" customHeight="1">
      <c r="A172" s="21">
        <f>IF(C172="","","E-"&amp;TEXT(ROW()-6,"0000"))</f>
        <v/>
      </c>
      <c r="B172" s="27" t="n"/>
      <c r="C172" s="16" t="n"/>
      <c r="D172" s="16" t="n"/>
      <c r="E172" s="16" t="n"/>
      <c r="F172" s="16" t="n"/>
      <c r="G172" s="16" t="n"/>
      <c r="H172" s="16" t="n"/>
      <c r="I172" s="16" t="n"/>
      <c r="J172" s="16" t="n"/>
      <c r="K172" s="28" t="n"/>
      <c r="L172" s="29" t="n"/>
      <c r="M172" s="26">
        <f>IF(OR(K172="",L172=""),"",K172*L172)</f>
        <v/>
      </c>
      <c r="N172" s="28" t="n"/>
      <c r="O172" s="26">
        <f>IF(M172="","",MAX(0,M172-N172))</f>
        <v/>
      </c>
      <c r="P172" s="16" t="n"/>
      <c r="Q172" s="16" t="n"/>
      <c r="R172" s="16" t="n"/>
      <c r="S172" s="16" t="n"/>
      <c r="T172" s="16" t="n"/>
      <c r="U172" s="16" t="n"/>
      <c r="V172" s="16" t="n"/>
      <c r="W172" s="16" t="n"/>
    </row>
    <row r="173" ht="40" customHeight="1">
      <c r="A173" s="21">
        <f>IF(C173="","","E-"&amp;TEXT(ROW()-6,"0000"))</f>
        <v/>
      </c>
      <c r="B173" s="27" t="n"/>
      <c r="C173" s="16" t="n"/>
      <c r="D173" s="16" t="n"/>
      <c r="E173" s="16" t="n"/>
      <c r="F173" s="16" t="n"/>
      <c r="G173" s="16" t="n"/>
      <c r="H173" s="16" t="n"/>
      <c r="I173" s="16" t="n"/>
      <c r="J173" s="16" t="n"/>
      <c r="K173" s="28" t="n"/>
      <c r="L173" s="29" t="n"/>
      <c r="M173" s="26">
        <f>IF(OR(K173="",L173=""),"",K173*L173)</f>
        <v/>
      </c>
      <c r="N173" s="28" t="n"/>
      <c r="O173" s="26">
        <f>IF(M173="","",MAX(0,M173-N173))</f>
        <v/>
      </c>
      <c r="P173" s="16" t="n"/>
      <c r="Q173" s="16" t="n"/>
      <c r="R173" s="16" t="n"/>
      <c r="S173" s="16" t="n"/>
      <c r="T173" s="16" t="n"/>
      <c r="U173" s="16" t="n"/>
      <c r="V173" s="16" t="n"/>
      <c r="W173" s="16" t="n"/>
    </row>
    <row r="174" ht="40" customHeight="1">
      <c r="A174" s="21">
        <f>IF(C174="","","E-"&amp;TEXT(ROW()-6,"0000"))</f>
        <v/>
      </c>
      <c r="B174" s="27" t="n"/>
      <c r="C174" s="16" t="n"/>
      <c r="D174" s="16" t="n"/>
      <c r="E174" s="16" t="n"/>
      <c r="F174" s="16" t="n"/>
      <c r="G174" s="16" t="n"/>
      <c r="H174" s="16" t="n"/>
      <c r="I174" s="16" t="n"/>
      <c r="J174" s="16" t="n"/>
      <c r="K174" s="28" t="n"/>
      <c r="L174" s="29" t="n"/>
      <c r="M174" s="26">
        <f>IF(OR(K174="",L174=""),"",K174*L174)</f>
        <v/>
      </c>
      <c r="N174" s="28" t="n"/>
      <c r="O174" s="26">
        <f>IF(M174="","",MAX(0,M174-N174))</f>
        <v/>
      </c>
      <c r="P174" s="16" t="n"/>
      <c r="Q174" s="16" t="n"/>
      <c r="R174" s="16" t="n"/>
      <c r="S174" s="16" t="n"/>
      <c r="T174" s="16" t="n"/>
      <c r="U174" s="16" t="n"/>
      <c r="V174" s="16" t="n"/>
      <c r="W174" s="16" t="n"/>
    </row>
    <row r="175" ht="40" customHeight="1">
      <c r="A175" s="21">
        <f>IF(C175="","","E-"&amp;TEXT(ROW()-6,"0000"))</f>
        <v/>
      </c>
      <c r="B175" s="27" t="n"/>
      <c r="C175" s="16" t="n"/>
      <c r="D175" s="16" t="n"/>
      <c r="E175" s="16" t="n"/>
      <c r="F175" s="16" t="n"/>
      <c r="G175" s="16" t="n"/>
      <c r="H175" s="16" t="n"/>
      <c r="I175" s="16" t="n"/>
      <c r="J175" s="16" t="n"/>
      <c r="K175" s="28" t="n"/>
      <c r="L175" s="29" t="n"/>
      <c r="M175" s="26">
        <f>IF(OR(K175="",L175=""),"",K175*L175)</f>
        <v/>
      </c>
      <c r="N175" s="28" t="n"/>
      <c r="O175" s="26">
        <f>IF(M175="","",MAX(0,M175-N175))</f>
        <v/>
      </c>
      <c r="P175" s="16" t="n"/>
      <c r="Q175" s="16" t="n"/>
      <c r="R175" s="16" t="n"/>
      <c r="S175" s="16" t="n"/>
      <c r="T175" s="16" t="n"/>
      <c r="U175" s="16" t="n"/>
      <c r="V175" s="16" t="n"/>
      <c r="W175" s="16" t="n"/>
    </row>
    <row r="176" ht="40" customHeight="1">
      <c r="A176" s="21">
        <f>IF(C176="","","E-"&amp;TEXT(ROW()-6,"0000"))</f>
        <v/>
      </c>
      <c r="B176" s="27" t="n"/>
      <c r="C176" s="16" t="n"/>
      <c r="D176" s="16" t="n"/>
      <c r="E176" s="16" t="n"/>
      <c r="F176" s="16" t="n"/>
      <c r="G176" s="16" t="n"/>
      <c r="H176" s="16" t="n"/>
      <c r="I176" s="16" t="n"/>
      <c r="J176" s="16" t="n"/>
      <c r="K176" s="28" t="n"/>
      <c r="L176" s="29" t="n"/>
      <c r="M176" s="26">
        <f>IF(OR(K176="",L176=""),"",K176*L176)</f>
        <v/>
      </c>
      <c r="N176" s="28" t="n"/>
      <c r="O176" s="26">
        <f>IF(M176="","",MAX(0,M176-N176))</f>
        <v/>
      </c>
      <c r="P176" s="16" t="n"/>
      <c r="Q176" s="16" t="n"/>
      <c r="R176" s="16" t="n"/>
      <c r="S176" s="16" t="n"/>
      <c r="T176" s="16" t="n"/>
      <c r="U176" s="16" t="n"/>
      <c r="V176" s="16" t="n"/>
      <c r="W176" s="16" t="n"/>
    </row>
    <row r="177" ht="40" customHeight="1">
      <c r="A177" s="21">
        <f>IF(C177="","","E-"&amp;TEXT(ROW()-6,"0000"))</f>
        <v/>
      </c>
      <c r="B177" s="27" t="n"/>
      <c r="C177" s="16" t="n"/>
      <c r="D177" s="16" t="n"/>
      <c r="E177" s="16" t="n"/>
      <c r="F177" s="16" t="n"/>
      <c r="G177" s="16" t="n"/>
      <c r="H177" s="16" t="n"/>
      <c r="I177" s="16" t="n"/>
      <c r="J177" s="16" t="n"/>
      <c r="K177" s="28" t="n"/>
      <c r="L177" s="29" t="n"/>
      <c r="M177" s="26">
        <f>IF(OR(K177="",L177=""),"",K177*L177)</f>
        <v/>
      </c>
      <c r="N177" s="28" t="n"/>
      <c r="O177" s="26">
        <f>IF(M177="","",MAX(0,M177-N177))</f>
        <v/>
      </c>
      <c r="P177" s="16" t="n"/>
      <c r="Q177" s="16" t="n"/>
      <c r="R177" s="16" t="n"/>
      <c r="S177" s="16" t="n"/>
      <c r="T177" s="16" t="n"/>
      <c r="U177" s="16" t="n"/>
      <c r="V177" s="16" t="n"/>
      <c r="W177" s="16" t="n"/>
    </row>
    <row r="178" ht="40" customHeight="1">
      <c r="A178" s="21">
        <f>IF(C178="","","E-"&amp;TEXT(ROW()-6,"0000"))</f>
        <v/>
      </c>
      <c r="B178" s="27" t="n"/>
      <c r="C178" s="16" t="n"/>
      <c r="D178" s="16" t="n"/>
      <c r="E178" s="16" t="n"/>
      <c r="F178" s="16" t="n"/>
      <c r="G178" s="16" t="n"/>
      <c r="H178" s="16" t="n"/>
      <c r="I178" s="16" t="n"/>
      <c r="J178" s="16" t="n"/>
      <c r="K178" s="28" t="n"/>
      <c r="L178" s="29" t="n"/>
      <c r="M178" s="26">
        <f>IF(OR(K178="",L178=""),"",K178*L178)</f>
        <v/>
      </c>
      <c r="N178" s="28" t="n"/>
      <c r="O178" s="26">
        <f>IF(M178="","",MAX(0,M178-N178))</f>
        <v/>
      </c>
      <c r="P178" s="16" t="n"/>
      <c r="Q178" s="16" t="n"/>
      <c r="R178" s="16" t="n"/>
      <c r="S178" s="16" t="n"/>
      <c r="T178" s="16" t="n"/>
      <c r="U178" s="16" t="n"/>
      <c r="V178" s="16" t="n"/>
      <c r="W178" s="16" t="n"/>
    </row>
    <row r="179" ht="40" customHeight="1">
      <c r="A179" s="21">
        <f>IF(C179="","","E-"&amp;TEXT(ROW()-6,"0000"))</f>
        <v/>
      </c>
      <c r="B179" s="27" t="n"/>
      <c r="C179" s="16" t="n"/>
      <c r="D179" s="16" t="n"/>
      <c r="E179" s="16" t="n"/>
      <c r="F179" s="16" t="n"/>
      <c r="G179" s="16" t="n"/>
      <c r="H179" s="16" t="n"/>
      <c r="I179" s="16" t="n"/>
      <c r="J179" s="16" t="n"/>
      <c r="K179" s="28" t="n"/>
      <c r="L179" s="29" t="n"/>
      <c r="M179" s="26">
        <f>IF(OR(K179="",L179=""),"",K179*L179)</f>
        <v/>
      </c>
      <c r="N179" s="28" t="n"/>
      <c r="O179" s="26">
        <f>IF(M179="","",MAX(0,M179-N179))</f>
        <v/>
      </c>
      <c r="P179" s="16" t="n"/>
      <c r="Q179" s="16" t="n"/>
      <c r="R179" s="16" t="n"/>
      <c r="S179" s="16" t="n"/>
      <c r="T179" s="16" t="n"/>
      <c r="U179" s="16" t="n"/>
      <c r="V179" s="16" t="n"/>
      <c r="W179" s="16" t="n"/>
    </row>
    <row r="180" ht="40" customHeight="1">
      <c r="A180" s="21">
        <f>IF(C180="","","E-"&amp;TEXT(ROW()-6,"0000"))</f>
        <v/>
      </c>
      <c r="B180" s="27" t="n"/>
      <c r="C180" s="16" t="n"/>
      <c r="D180" s="16" t="n"/>
      <c r="E180" s="16" t="n"/>
      <c r="F180" s="16" t="n"/>
      <c r="G180" s="16" t="n"/>
      <c r="H180" s="16" t="n"/>
      <c r="I180" s="16" t="n"/>
      <c r="J180" s="16" t="n"/>
      <c r="K180" s="28" t="n"/>
      <c r="L180" s="29" t="n"/>
      <c r="M180" s="26">
        <f>IF(OR(K180="",L180=""),"",K180*L180)</f>
        <v/>
      </c>
      <c r="N180" s="28" t="n"/>
      <c r="O180" s="26">
        <f>IF(M180="","",MAX(0,M180-N180))</f>
        <v/>
      </c>
      <c r="P180" s="16" t="n"/>
      <c r="Q180" s="16" t="n"/>
      <c r="R180" s="16" t="n"/>
      <c r="S180" s="16" t="n"/>
      <c r="T180" s="16" t="n"/>
      <c r="U180" s="16" t="n"/>
      <c r="V180" s="16" t="n"/>
      <c r="W180" s="16" t="n"/>
    </row>
    <row r="181" ht="40" customHeight="1">
      <c r="A181" s="21">
        <f>IF(C181="","","E-"&amp;TEXT(ROW()-6,"0000"))</f>
        <v/>
      </c>
      <c r="B181" s="27" t="n"/>
      <c r="C181" s="16" t="n"/>
      <c r="D181" s="16" t="n"/>
      <c r="E181" s="16" t="n"/>
      <c r="F181" s="16" t="n"/>
      <c r="G181" s="16" t="n"/>
      <c r="H181" s="16" t="n"/>
      <c r="I181" s="16" t="n"/>
      <c r="J181" s="16" t="n"/>
      <c r="K181" s="28" t="n"/>
      <c r="L181" s="29" t="n"/>
      <c r="M181" s="26">
        <f>IF(OR(K181="",L181=""),"",K181*L181)</f>
        <v/>
      </c>
      <c r="N181" s="28" t="n"/>
      <c r="O181" s="26">
        <f>IF(M181="","",MAX(0,M181-N181))</f>
        <v/>
      </c>
      <c r="P181" s="16" t="n"/>
      <c r="Q181" s="16" t="n"/>
      <c r="R181" s="16" t="n"/>
      <c r="S181" s="16" t="n"/>
      <c r="T181" s="16" t="n"/>
      <c r="U181" s="16" t="n"/>
      <c r="V181" s="16" t="n"/>
      <c r="W181" s="16" t="n"/>
    </row>
    <row r="182" ht="40" customHeight="1">
      <c r="A182" s="21">
        <f>IF(C182="","","E-"&amp;TEXT(ROW()-6,"0000"))</f>
        <v/>
      </c>
      <c r="B182" s="27" t="n"/>
      <c r="C182" s="16" t="n"/>
      <c r="D182" s="16" t="n"/>
      <c r="E182" s="16" t="n"/>
      <c r="F182" s="16" t="n"/>
      <c r="G182" s="16" t="n"/>
      <c r="H182" s="16" t="n"/>
      <c r="I182" s="16" t="n"/>
      <c r="J182" s="16" t="n"/>
      <c r="K182" s="28" t="n"/>
      <c r="L182" s="29" t="n"/>
      <c r="M182" s="26">
        <f>IF(OR(K182="",L182=""),"",K182*L182)</f>
        <v/>
      </c>
      <c r="N182" s="28" t="n"/>
      <c r="O182" s="26">
        <f>IF(M182="","",MAX(0,M182-N182))</f>
        <v/>
      </c>
      <c r="P182" s="16" t="n"/>
      <c r="Q182" s="16" t="n"/>
      <c r="R182" s="16" t="n"/>
      <c r="S182" s="16" t="n"/>
      <c r="T182" s="16" t="n"/>
      <c r="U182" s="16" t="n"/>
      <c r="V182" s="16" t="n"/>
      <c r="W182" s="16" t="n"/>
    </row>
    <row r="183" ht="40" customHeight="1">
      <c r="A183" s="21">
        <f>IF(C183="","","E-"&amp;TEXT(ROW()-6,"0000"))</f>
        <v/>
      </c>
      <c r="B183" s="27" t="n"/>
      <c r="C183" s="16" t="n"/>
      <c r="D183" s="16" t="n"/>
      <c r="E183" s="16" t="n"/>
      <c r="F183" s="16" t="n"/>
      <c r="G183" s="16" t="n"/>
      <c r="H183" s="16" t="n"/>
      <c r="I183" s="16" t="n"/>
      <c r="J183" s="16" t="n"/>
      <c r="K183" s="28" t="n"/>
      <c r="L183" s="29" t="n"/>
      <c r="M183" s="26">
        <f>IF(OR(K183="",L183=""),"",K183*L183)</f>
        <v/>
      </c>
      <c r="N183" s="28" t="n"/>
      <c r="O183" s="26">
        <f>IF(M183="","",MAX(0,M183-N183))</f>
        <v/>
      </c>
      <c r="P183" s="16" t="n"/>
      <c r="Q183" s="16" t="n"/>
      <c r="R183" s="16" t="n"/>
      <c r="S183" s="16" t="n"/>
      <c r="T183" s="16" t="n"/>
      <c r="U183" s="16" t="n"/>
      <c r="V183" s="16" t="n"/>
      <c r="W183" s="16" t="n"/>
    </row>
    <row r="184" ht="40" customHeight="1">
      <c r="A184" s="21">
        <f>IF(C184="","","E-"&amp;TEXT(ROW()-6,"0000"))</f>
        <v/>
      </c>
      <c r="B184" s="27" t="n"/>
      <c r="C184" s="16" t="n"/>
      <c r="D184" s="16" t="n"/>
      <c r="E184" s="16" t="n"/>
      <c r="F184" s="16" t="n"/>
      <c r="G184" s="16" t="n"/>
      <c r="H184" s="16" t="n"/>
      <c r="I184" s="16" t="n"/>
      <c r="J184" s="16" t="n"/>
      <c r="K184" s="28" t="n"/>
      <c r="L184" s="29" t="n"/>
      <c r="M184" s="26">
        <f>IF(OR(K184="",L184=""),"",K184*L184)</f>
        <v/>
      </c>
      <c r="N184" s="28" t="n"/>
      <c r="O184" s="26">
        <f>IF(M184="","",MAX(0,M184-N184))</f>
        <v/>
      </c>
      <c r="P184" s="16" t="n"/>
      <c r="Q184" s="16" t="n"/>
      <c r="R184" s="16" t="n"/>
      <c r="S184" s="16" t="n"/>
      <c r="T184" s="16" t="n"/>
      <c r="U184" s="16" t="n"/>
      <c r="V184" s="16" t="n"/>
      <c r="W184" s="16" t="n"/>
    </row>
    <row r="185" ht="40" customHeight="1">
      <c r="A185" s="21">
        <f>IF(C185="","","E-"&amp;TEXT(ROW()-6,"0000"))</f>
        <v/>
      </c>
      <c r="B185" s="27" t="n"/>
      <c r="C185" s="16" t="n"/>
      <c r="D185" s="16" t="n"/>
      <c r="E185" s="16" t="n"/>
      <c r="F185" s="16" t="n"/>
      <c r="G185" s="16" t="n"/>
      <c r="H185" s="16" t="n"/>
      <c r="I185" s="16" t="n"/>
      <c r="J185" s="16" t="n"/>
      <c r="K185" s="28" t="n"/>
      <c r="L185" s="29" t="n"/>
      <c r="M185" s="26">
        <f>IF(OR(K185="",L185=""),"",K185*L185)</f>
        <v/>
      </c>
      <c r="N185" s="28" t="n"/>
      <c r="O185" s="26">
        <f>IF(M185="","",MAX(0,M185-N185))</f>
        <v/>
      </c>
      <c r="P185" s="16" t="n"/>
      <c r="Q185" s="16" t="n"/>
      <c r="R185" s="16" t="n"/>
      <c r="S185" s="16" t="n"/>
      <c r="T185" s="16" t="n"/>
      <c r="U185" s="16" t="n"/>
      <c r="V185" s="16" t="n"/>
      <c r="W185" s="16" t="n"/>
    </row>
    <row r="186" ht="40" customHeight="1">
      <c r="A186" s="21">
        <f>IF(C186="","","E-"&amp;TEXT(ROW()-6,"0000"))</f>
        <v/>
      </c>
      <c r="B186" s="27" t="n"/>
      <c r="C186" s="16" t="n"/>
      <c r="D186" s="16" t="n"/>
      <c r="E186" s="16" t="n"/>
      <c r="F186" s="16" t="n"/>
      <c r="G186" s="16" t="n"/>
      <c r="H186" s="16" t="n"/>
      <c r="I186" s="16" t="n"/>
      <c r="J186" s="16" t="n"/>
      <c r="K186" s="28" t="n"/>
      <c r="L186" s="29" t="n"/>
      <c r="M186" s="26">
        <f>IF(OR(K186="",L186=""),"",K186*L186)</f>
        <v/>
      </c>
      <c r="N186" s="28" t="n"/>
      <c r="O186" s="26">
        <f>IF(M186="","",MAX(0,M186-N186))</f>
        <v/>
      </c>
      <c r="P186" s="16" t="n"/>
      <c r="Q186" s="16" t="n"/>
      <c r="R186" s="16" t="n"/>
      <c r="S186" s="16" t="n"/>
      <c r="T186" s="16" t="n"/>
      <c r="U186" s="16" t="n"/>
      <c r="V186" s="16" t="n"/>
      <c r="W186" s="16" t="n"/>
    </row>
    <row r="187" ht="40" customHeight="1">
      <c r="A187" s="21">
        <f>IF(C187="","","E-"&amp;TEXT(ROW()-6,"0000"))</f>
        <v/>
      </c>
      <c r="B187" s="27" t="n"/>
      <c r="C187" s="16" t="n"/>
      <c r="D187" s="16" t="n"/>
      <c r="E187" s="16" t="n"/>
      <c r="F187" s="16" t="n"/>
      <c r="G187" s="16" t="n"/>
      <c r="H187" s="16" t="n"/>
      <c r="I187" s="16" t="n"/>
      <c r="J187" s="16" t="n"/>
      <c r="K187" s="28" t="n"/>
      <c r="L187" s="29" t="n"/>
      <c r="M187" s="26">
        <f>IF(OR(K187="",L187=""),"",K187*L187)</f>
        <v/>
      </c>
      <c r="N187" s="28" t="n"/>
      <c r="O187" s="26">
        <f>IF(M187="","",MAX(0,M187-N187))</f>
        <v/>
      </c>
      <c r="P187" s="16" t="n"/>
      <c r="Q187" s="16" t="n"/>
      <c r="R187" s="16" t="n"/>
      <c r="S187" s="16" t="n"/>
      <c r="T187" s="16" t="n"/>
      <c r="U187" s="16" t="n"/>
      <c r="V187" s="16" t="n"/>
      <c r="W187" s="16" t="n"/>
    </row>
    <row r="188" ht="40" customHeight="1">
      <c r="A188" s="21">
        <f>IF(C188="","","E-"&amp;TEXT(ROW()-6,"0000"))</f>
        <v/>
      </c>
      <c r="B188" s="27" t="n"/>
      <c r="C188" s="16" t="n"/>
      <c r="D188" s="16" t="n"/>
      <c r="E188" s="16" t="n"/>
      <c r="F188" s="16" t="n"/>
      <c r="G188" s="16" t="n"/>
      <c r="H188" s="16" t="n"/>
      <c r="I188" s="16" t="n"/>
      <c r="J188" s="16" t="n"/>
      <c r="K188" s="28" t="n"/>
      <c r="L188" s="29" t="n"/>
      <c r="M188" s="26">
        <f>IF(OR(K188="",L188=""),"",K188*L188)</f>
        <v/>
      </c>
      <c r="N188" s="28" t="n"/>
      <c r="O188" s="26">
        <f>IF(M188="","",MAX(0,M188-N188))</f>
        <v/>
      </c>
      <c r="P188" s="16" t="n"/>
      <c r="Q188" s="16" t="n"/>
      <c r="R188" s="16" t="n"/>
      <c r="S188" s="16" t="n"/>
      <c r="T188" s="16" t="n"/>
      <c r="U188" s="16" t="n"/>
      <c r="V188" s="16" t="n"/>
      <c r="W188" s="16" t="n"/>
    </row>
    <row r="189" ht="40" customHeight="1">
      <c r="A189" s="21">
        <f>IF(C189="","","E-"&amp;TEXT(ROW()-6,"0000"))</f>
        <v/>
      </c>
      <c r="B189" s="27" t="n"/>
      <c r="C189" s="16" t="n"/>
      <c r="D189" s="16" t="n"/>
      <c r="E189" s="16" t="n"/>
      <c r="F189" s="16" t="n"/>
      <c r="G189" s="16" t="n"/>
      <c r="H189" s="16" t="n"/>
      <c r="I189" s="16" t="n"/>
      <c r="J189" s="16" t="n"/>
      <c r="K189" s="28" t="n"/>
      <c r="L189" s="29" t="n"/>
      <c r="M189" s="26">
        <f>IF(OR(K189="",L189=""),"",K189*L189)</f>
        <v/>
      </c>
      <c r="N189" s="28" t="n"/>
      <c r="O189" s="26">
        <f>IF(M189="","",MAX(0,M189-N189))</f>
        <v/>
      </c>
      <c r="P189" s="16" t="n"/>
      <c r="Q189" s="16" t="n"/>
      <c r="R189" s="16" t="n"/>
      <c r="S189" s="16" t="n"/>
      <c r="T189" s="16" t="n"/>
      <c r="U189" s="16" t="n"/>
      <c r="V189" s="16" t="n"/>
      <c r="W189" s="16" t="n"/>
    </row>
    <row r="190" ht="40" customHeight="1">
      <c r="A190" s="21">
        <f>IF(C190="","","E-"&amp;TEXT(ROW()-6,"0000"))</f>
        <v/>
      </c>
      <c r="B190" s="27" t="n"/>
      <c r="C190" s="16" t="n"/>
      <c r="D190" s="16" t="n"/>
      <c r="E190" s="16" t="n"/>
      <c r="F190" s="16" t="n"/>
      <c r="G190" s="16" t="n"/>
      <c r="H190" s="16" t="n"/>
      <c r="I190" s="16" t="n"/>
      <c r="J190" s="16" t="n"/>
      <c r="K190" s="28" t="n"/>
      <c r="L190" s="29" t="n"/>
      <c r="M190" s="26">
        <f>IF(OR(K190="",L190=""),"",K190*L190)</f>
        <v/>
      </c>
      <c r="N190" s="28" t="n"/>
      <c r="O190" s="26">
        <f>IF(M190="","",MAX(0,M190-N190))</f>
        <v/>
      </c>
      <c r="P190" s="16" t="n"/>
      <c r="Q190" s="16" t="n"/>
      <c r="R190" s="16" t="n"/>
      <c r="S190" s="16" t="n"/>
      <c r="T190" s="16" t="n"/>
      <c r="U190" s="16" t="n"/>
      <c r="V190" s="16" t="n"/>
      <c r="W190" s="16" t="n"/>
    </row>
    <row r="191" ht="40" customHeight="1">
      <c r="A191" s="21">
        <f>IF(C191="","","E-"&amp;TEXT(ROW()-6,"0000"))</f>
        <v/>
      </c>
      <c r="B191" s="27" t="n"/>
      <c r="C191" s="16" t="n"/>
      <c r="D191" s="16" t="n"/>
      <c r="E191" s="16" t="n"/>
      <c r="F191" s="16" t="n"/>
      <c r="G191" s="16" t="n"/>
      <c r="H191" s="16" t="n"/>
      <c r="I191" s="16" t="n"/>
      <c r="J191" s="16" t="n"/>
      <c r="K191" s="28" t="n"/>
      <c r="L191" s="29" t="n"/>
      <c r="M191" s="26">
        <f>IF(OR(K191="",L191=""),"",K191*L191)</f>
        <v/>
      </c>
      <c r="N191" s="28" t="n"/>
      <c r="O191" s="26">
        <f>IF(M191="","",MAX(0,M191-N191))</f>
        <v/>
      </c>
      <c r="P191" s="16" t="n"/>
      <c r="Q191" s="16" t="n"/>
      <c r="R191" s="16" t="n"/>
      <c r="S191" s="16" t="n"/>
      <c r="T191" s="16" t="n"/>
      <c r="U191" s="16" t="n"/>
      <c r="V191" s="16" t="n"/>
      <c r="W191" s="16" t="n"/>
    </row>
    <row r="192" ht="40" customHeight="1">
      <c r="A192" s="21">
        <f>IF(C192="","","E-"&amp;TEXT(ROW()-6,"0000"))</f>
        <v/>
      </c>
      <c r="B192" s="27" t="n"/>
      <c r="C192" s="16" t="n"/>
      <c r="D192" s="16" t="n"/>
      <c r="E192" s="16" t="n"/>
      <c r="F192" s="16" t="n"/>
      <c r="G192" s="16" t="n"/>
      <c r="H192" s="16" t="n"/>
      <c r="I192" s="16" t="n"/>
      <c r="J192" s="16" t="n"/>
      <c r="K192" s="28" t="n"/>
      <c r="L192" s="29" t="n"/>
      <c r="M192" s="26">
        <f>IF(OR(K192="",L192=""),"",K192*L192)</f>
        <v/>
      </c>
      <c r="N192" s="28" t="n"/>
      <c r="O192" s="26">
        <f>IF(M192="","",MAX(0,M192-N192))</f>
        <v/>
      </c>
      <c r="P192" s="16" t="n"/>
      <c r="Q192" s="16" t="n"/>
      <c r="R192" s="16" t="n"/>
      <c r="S192" s="16" t="n"/>
      <c r="T192" s="16" t="n"/>
      <c r="U192" s="16" t="n"/>
      <c r="V192" s="16" t="n"/>
      <c r="W192" s="16" t="n"/>
    </row>
    <row r="193" ht="40" customHeight="1">
      <c r="A193" s="21">
        <f>IF(C193="","","E-"&amp;TEXT(ROW()-6,"0000"))</f>
        <v/>
      </c>
      <c r="B193" s="27" t="n"/>
      <c r="C193" s="16" t="n"/>
      <c r="D193" s="16" t="n"/>
      <c r="E193" s="16" t="n"/>
      <c r="F193" s="16" t="n"/>
      <c r="G193" s="16" t="n"/>
      <c r="H193" s="16" t="n"/>
      <c r="I193" s="16" t="n"/>
      <c r="J193" s="16" t="n"/>
      <c r="K193" s="28" t="n"/>
      <c r="L193" s="29" t="n"/>
      <c r="M193" s="26">
        <f>IF(OR(K193="",L193=""),"",K193*L193)</f>
        <v/>
      </c>
      <c r="N193" s="28" t="n"/>
      <c r="O193" s="26">
        <f>IF(M193="","",MAX(0,M193-N193))</f>
        <v/>
      </c>
      <c r="P193" s="16" t="n"/>
      <c r="Q193" s="16" t="n"/>
      <c r="R193" s="16" t="n"/>
      <c r="S193" s="16" t="n"/>
      <c r="T193" s="16" t="n"/>
      <c r="U193" s="16" t="n"/>
      <c r="V193" s="16" t="n"/>
      <c r="W193" s="16" t="n"/>
    </row>
    <row r="194" ht="40" customHeight="1">
      <c r="A194" s="21">
        <f>IF(C194="","","E-"&amp;TEXT(ROW()-6,"0000"))</f>
        <v/>
      </c>
      <c r="B194" s="27" t="n"/>
      <c r="C194" s="16" t="n"/>
      <c r="D194" s="16" t="n"/>
      <c r="E194" s="16" t="n"/>
      <c r="F194" s="16" t="n"/>
      <c r="G194" s="16" t="n"/>
      <c r="H194" s="16" t="n"/>
      <c r="I194" s="16" t="n"/>
      <c r="J194" s="16" t="n"/>
      <c r="K194" s="28" t="n"/>
      <c r="L194" s="29" t="n"/>
      <c r="M194" s="26">
        <f>IF(OR(K194="",L194=""),"",K194*L194)</f>
        <v/>
      </c>
      <c r="N194" s="28" t="n"/>
      <c r="O194" s="26">
        <f>IF(M194="","",MAX(0,M194-N194))</f>
        <v/>
      </c>
      <c r="P194" s="16" t="n"/>
      <c r="Q194" s="16" t="n"/>
      <c r="R194" s="16" t="n"/>
      <c r="S194" s="16" t="n"/>
      <c r="T194" s="16" t="n"/>
      <c r="U194" s="16" t="n"/>
      <c r="V194" s="16" t="n"/>
      <c r="W194" s="16" t="n"/>
    </row>
    <row r="195" ht="40" customHeight="1">
      <c r="A195" s="21">
        <f>IF(C195="","","E-"&amp;TEXT(ROW()-6,"0000"))</f>
        <v/>
      </c>
      <c r="B195" s="27" t="n"/>
      <c r="C195" s="16" t="n"/>
      <c r="D195" s="16" t="n"/>
      <c r="E195" s="16" t="n"/>
      <c r="F195" s="16" t="n"/>
      <c r="G195" s="16" t="n"/>
      <c r="H195" s="16" t="n"/>
      <c r="I195" s="16" t="n"/>
      <c r="J195" s="16" t="n"/>
      <c r="K195" s="28" t="n"/>
      <c r="L195" s="29" t="n"/>
      <c r="M195" s="26">
        <f>IF(OR(K195="",L195=""),"",K195*L195)</f>
        <v/>
      </c>
      <c r="N195" s="28" t="n"/>
      <c r="O195" s="26">
        <f>IF(M195="","",MAX(0,M195-N195))</f>
        <v/>
      </c>
      <c r="P195" s="16" t="n"/>
      <c r="Q195" s="16" t="n"/>
      <c r="R195" s="16" t="n"/>
      <c r="S195" s="16" t="n"/>
      <c r="T195" s="16" t="n"/>
      <c r="U195" s="16" t="n"/>
      <c r="V195" s="16" t="n"/>
      <c r="W195" s="16" t="n"/>
    </row>
    <row r="196" ht="40" customHeight="1">
      <c r="A196" s="21">
        <f>IF(C196="","","E-"&amp;TEXT(ROW()-6,"0000"))</f>
        <v/>
      </c>
      <c r="B196" s="27" t="n"/>
      <c r="C196" s="16" t="n"/>
      <c r="D196" s="16" t="n"/>
      <c r="E196" s="16" t="n"/>
      <c r="F196" s="16" t="n"/>
      <c r="G196" s="16" t="n"/>
      <c r="H196" s="16" t="n"/>
      <c r="I196" s="16" t="n"/>
      <c r="J196" s="16" t="n"/>
      <c r="K196" s="28" t="n"/>
      <c r="L196" s="29" t="n"/>
      <c r="M196" s="26">
        <f>IF(OR(K196="",L196=""),"",K196*L196)</f>
        <v/>
      </c>
      <c r="N196" s="28" t="n"/>
      <c r="O196" s="26">
        <f>IF(M196="","",MAX(0,M196-N196))</f>
        <v/>
      </c>
      <c r="P196" s="16" t="n"/>
      <c r="Q196" s="16" t="n"/>
      <c r="R196" s="16" t="n"/>
      <c r="S196" s="16" t="n"/>
      <c r="T196" s="16" t="n"/>
      <c r="U196" s="16" t="n"/>
      <c r="V196" s="16" t="n"/>
      <c r="W196" s="16" t="n"/>
    </row>
    <row r="197" ht="40" customHeight="1">
      <c r="A197" s="21">
        <f>IF(C197="","","E-"&amp;TEXT(ROW()-6,"0000"))</f>
        <v/>
      </c>
      <c r="B197" s="27" t="n"/>
      <c r="C197" s="16" t="n"/>
      <c r="D197" s="16" t="n"/>
      <c r="E197" s="16" t="n"/>
      <c r="F197" s="16" t="n"/>
      <c r="G197" s="16" t="n"/>
      <c r="H197" s="16" t="n"/>
      <c r="I197" s="16" t="n"/>
      <c r="J197" s="16" t="n"/>
      <c r="K197" s="28" t="n"/>
      <c r="L197" s="29" t="n"/>
      <c r="M197" s="26">
        <f>IF(OR(K197="",L197=""),"",K197*L197)</f>
        <v/>
      </c>
      <c r="N197" s="28" t="n"/>
      <c r="O197" s="26">
        <f>IF(M197="","",MAX(0,M197-N197))</f>
        <v/>
      </c>
      <c r="P197" s="16" t="n"/>
      <c r="Q197" s="16" t="n"/>
      <c r="R197" s="16" t="n"/>
      <c r="S197" s="16" t="n"/>
      <c r="T197" s="16" t="n"/>
      <c r="U197" s="16" t="n"/>
      <c r="V197" s="16" t="n"/>
      <c r="W197" s="16" t="n"/>
    </row>
    <row r="198" ht="40" customHeight="1">
      <c r="A198" s="21">
        <f>IF(C198="","","E-"&amp;TEXT(ROW()-6,"0000"))</f>
        <v/>
      </c>
      <c r="B198" s="27" t="n"/>
      <c r="C198" s="16" t="n"/>
      <c r="D198" s="16" t="n"/>
      <c r="E198" s="16" t="n"/>
      <c r="F198" s="16" t="n"/>
      <c r="G198" s="16" t="n"/>
      <c r="H198" s="16" t="n"/>
      <c r="I198" s="16" t="n"/>
      <c r="J198" s="16" t="n"/>
      <c r="K198" s="28" t="n"/>
      <c r="L198" s="29" t="n"/>
      <c r="M198" s="26">
        <f>IF(OR(K198="",L198=""),"",K198*L198)</f>
        <v/>
      </c>
      <c r="N198" s="28" t="n"/>
      <c r="O198" s="26">
        <f>IF(M198="","",MAX(0,M198-N198))</f>
        <v/>
      </c>
      <c r="P198" s="16" t="n"/>
      <c r="Q198" s="16" t="n"/>
      <c r="R198" s="16" t="n"/>
      <c r="S198" s="16" t="n"/>
      <c r="T198" s="16" t="n"/>
      <c r="U198" s="16" t="n"/>
      <c r="V198" s="16" t="n"/>
      <c r="W198" s="16" t="n"/>
    </row>
    <row r="199" ht="40" customHeight="1">
      <c r="A199" s="21">
        <f>IF(C199="","","E-"&amp;TEXT(ROW()-6,"0000"))</f>
        <v/>
      </c>
      <c r="B199" s="27" t="n"/>
      <c r="C199" s="16" t="n"/>
      <c r="D199" s="16" t="n"/>
      <c r="E199" s="16" t="n"/>
      <c r="F199" s="16" t="n"/>
      <c r="G199" s="16" t="n"/>
      <c r="H199" s="16" t="n"/>
      <c r="I199" s="16" t="n"/>
      <c r="J199" s="16" t="n"/>
      <c r="K199" s="28" t="n"/>
      <c r="L199" s="29" t="n"/>
      <c r="M199" s="26">
        <f>IF(OR(K199="",L199=""),"",K199*L199)</f>
        <v/>
      </c>
      <c r="N199" s="28" t="n"/>
      <c r="O199" s="26">
        <f>IF(M199="","",MAX(0,M199-N199))</f>
        <v/>
      </c>
      <c r="P199" s="16" t="n"/>
      <c r="Q199" s="16" t="n"/>
      <c r="R199" s="16" t="n"/>
      <c r="S199" s="16" t="n"/>
      <c r="T199" s="16" t="n"/>
      <c r="U199" s="16" t="n"/>
      <c r="V199" s="16" t="n"/>
      <c r="W199" s="16" t="n"/>
    </row>
    <row r="200" ht="40" customHeight="1">
      <c r="A200" s="21">
        <f>IF(C200="","","E-"&amp;TEXT(ROW()-6,"0000"))</f>
        <v/>
      </c>
      <c r="B200" s="27" t="n"/>
      <c r="C200" s="16" t="n"/>
      <c r="D200" s="16" t="n"/>
      <c r="E200" s="16" t="n"/>
      <c r="F200" s="16" t="n"/>
      <c r="G200" s="16" t="n"/>
      <c r="H200" s="16" t="n"/>
      <c r="I200" s="16" t="n"/>
      <c r="J200" s="16" t="n"/>
      <c r="K200" s="28" t="n"/>
      <c r="L200" s="29" t="n"/>
      <c r="M200" s="26">
        <f>IF(OR(K200="",L200=""),"",K200*L200)</f>
        <v/>
      </c>
      <c r="N200" s="28" t="n"/>
      <c r="O200" s="26">
        <f>IF(M200="","",MAX(0,M200-N200))</f>
        <v/>
      </c>
      <c r="P200" s="16" t="n"/>
      <c r="Q200" s="16" t="n"/>
      <c r="R200" s="16" t="n"/>
      <c r="S200" s="16" t="n"/>
      <c r="T200" s="16" t="n"/>
      <c r="U200" s="16" t="n"/>
      <c r="V200" s="16" t="n"/>
      <c r="W200" s="16" t="n"/>
    </row>
    <row r="201" ht="40" customHeight="1">
      <c r="A201" s="21">
        <f>IF(C201="","","E-"&amp;TEXT(ROW()-6,"0000"))</f>
        <v/>
      </c>
      <c r="B201" s="27" t="n"/>
      <c r="C201" s="16" t="n"/>
      <c r="D201" s="16" t="n"/>
      <c r="E201" s="16" t="n"/>
      <c r="F201" s="16" t="n"/>
      <c r="G201" s="16" t="n"/>
      <c r="H201" s="16" t="n"/>
      <c r="I201" s="16" t="n"/>
      <c r="J201" s="16" t="n"/>
      <c r="K201" s="28" t="n"/>
      <c r="L201" s="29" t="n"/>
      <c r="M201" s="26">
        <f>IF(OR(K201="",L201=""),"",K201*L201)</f>
        <v/>
      </c>
      <c r="N201" s="28" t="n"/>
      <c r="O201" s="26">
        <f>IF(M201="","",MAX(0,M201-N201))</f>
        <v/>
      </c>
      <c r="P201" s="16" t="n"/>
      <c r="Q201" s="16" t="n"/>
      <c r="R201" s="16" t="n"/>
      <c r="S201" s="16" t="n"/>
      <c r="T201" s="16" t="n"/>
      <c r="U201" s="16" t="n"/>
      <c r="V201" s="16" t="n"/>
      <c r="W201" s="16" t="n"/>
    </row>
    <row r="202" ht="40" customHeight="1">
      <c r="A202" s="21">
        <f>IF(C202="","","E-"&amp;TEXT(ROW()-6,"0000"))</f>
        <v/>
      </c>
      <c r="B202" s="27" t="n"/>
      <c r="C202" s="16" t="n"/>
      <c r="D202" s="16" t="n"/>
      <c r="E202" s="16" t="n"/>
      <c r="F202" s="16" t="n"/>
      <c r="G202" s="16" t="n"/>
      <c r="H202" s="16" t="n"/>
      <c r="I202" s="16" t="n"/>
      <c r="J202" s="16" t="n"/>
      <c r="K202" s="28" t="n"/>
      <c r="L202" s="29" t="n"/>
      <c r="M202" s="26">
        <f>IF(OR(K202="",L202=""),"",K202*L202)</f>
        <v/>
      </c>
      <c r="N202" s="28" t="n"/>
      <c r="O202" s="26">
        <f>IF(M202="","",MAX(0,M202-N202))</f>
        <v/>
      </c>
      <c r="P202" s="16" t="n"/>
      <c r="Q202" s="16" t="n"/>
      <c r="R202" s="16" t="n"/>
      <c r="S202" s="16" t="n"/>
      <c r="T202" s="16" t="n"/>
      <c r="U202" s="16" t="n"/>
      <c r="V202" s="16" t="n"/>
      <c r="W202" s="16" t="n"/>
    </row>
    <row r="203" ht="40" customHeight="1">
      <c r="A203" s="21">
        <f>IF(C203="","","E-"&amp;TEXT(ROW()-6,"0000"))</f>
        <v/>
      </c>
      <c r="B203" s="27" t="n"/>
      <c r="C203" s="16" t="n"/>
      <c r="D203" s="16" t="n"/>
      <c r="E203" s="16" t="n"/>
      <c r="F203" s="16" t="n"/>
      <c r="G203" s="16" t="n"/>
      <c r="H203" s="16" t="n"/>
      <c r="I203" s="16" t="n"/>
      <c r="J203" s="16" t="n"/>
      <c r="K203" s="28" t="n"/>
      <c r="L203" s="29" t="n"/>
      <c r="M203" s="26">
        <f>IF(OR(K203="",L203=""),"",K203*L203)</f>
        <v/>
      </c>
      <c r="N203" s="28" t="n"/>
      <c r="O203" s="26">
        <f>IF(M203="","",MAX(0,M203-N203))</f>
        <v/>
      </c>
      <c r="P203" s="16" t="n"/>
      <c r="Q203" s="16" t="n"/>
      <c r="R203" s="16" t="n"/>
      <c r="S203" s="16" t="n"/>
      <c r="T203" s="16" t="n"/>
      <c r="U203" s="16" t="n"/>
      <c r="V203" s="16" t="n"/>
      <c r="W203" s="16" t="n"/>
    </row>
    <row r="204" ht="40" customHeight="1">
      <c r="A204" s="21">
        <f>IF(C204="","","E-"&amp;TEXT(ROW()-6,"0000"))</f>
        <v/>
      </c>
      <c r="B204" s="27" t="n"/>
      <c r="C204" s="16" t="n"/>
      <c r="D204" s="16" t="n"/>
      <c r="E204" s="16" t="n"/>
      <c r="F204" s="16" t="n"/>
      <c r="G204" s="16" t="n"/>
      <c r="H204" s="16" t="n"/>
      <c r="I204" s="16" t="n"/>
      <c r="J204" s="16" t="n"/>
      <c r="K204" s="28" t="n"/>
      <c r="L204" s="29" t="n"/>
      <c r="M204" s="26">
        <f>IF(OR(K204="",L204=""),"",K204*L204)</f>
        <v/>
      </c>
      <c r="N204" s="28" t="n"/>
      <c r="O204" s="26">
        <f>IF(M204="","",MAX(0,M204-N204))</f>
        <v/>
      </c>
      <c r="P204" s="16" t="n"/>
      <c r="Q204" s="16" t="n"/>
      <c r="R204" s="16" t="n"/>
      <c r="S204" s="16" t="n"/>
      <c r="T204" s="16" t="n"/>
      <c r="U204" s="16" t="n"/>
      <c r="V204" s="16" t="n"/>
      <c r="W204" s="16" t="n"/>
    </row>
    <row r="205" ht="40" customHeight="1">
      <c r="A205" s="21">
        <f>IF(C205="","","E-"&amp;TEXT(ROW()-6,"0000"))</f>
        <v/>
      </c>
      <c r="B205" s="27" t="n"/>
      <c r="C205" s="16" t="n"/>
      <c r="D205" s="16" t="n"/>
      <c r="E205" s="16" t="n"/>
      <c r="F205" s="16" t="n"/>
      <c r="G205" s="16" t="n"/>
      <c r="H205" s="16" t="n"/>
      <c r="I205" s="16" t="n"/>
      <c r="J205" s="16" t="n"/>
      <c r="K205" s="28" t="n"/>
      <c r="L205" s="29" t="n"/>
      <c r="M205" s="26">
        <f>IF(OR(K205="",L205=""),"",K205*L205)</f>
        <v/>
      </c>
      <c r="N205" s="28" t="n"/>
      <c r="O205" s="26">
        <f>IF(M205="","",MAX(0,M205-N205))</f>
        <v/>
      </c>
      <c r="P205" s="16" t="n"/>
      <c r="Q205" s="16" t="n"/>
      <c r="R205" s="16" t="n"/>
      <c r="S205" s="16" t="n"/>
      <c r="T205" s="16" t="n"/>
      <c r="U205" s="16" t="n"/>
      <c r="V205" s="16" t="n"/>
      <c r="W205" s="16" t="n"/>
    </row>
    <row r="206" ht="40" customHeight="1">
      <c r="A206" s="21">
        <f>IF(C206="","","E-"&amp;TEXT(ROW()-6,"0000"))</f>
        <v/>
      </c>
      <c r="B206" s="27" t="n"/>
      <c r="C206" s="16" t="n"/>
      <c r="D206" s="16" t="n"/>
      <c r="E206" s="16" t="n"/>
      <c r="F206" s="16" t="n"/>
      <c r="G206" s="16" t="n"/>
      <c r="H206" s="16" t="n"/>
      <c r="I206" s="16" t="n"/>
      <c r="J206" s="16" t="n"/>
      <c r="K206" s="28" t="n"/>
      <c r="L206" s="29" t="n"/>
      <c r="M206" s="26">
        <f>IF(OR(K206="",L206=""),"",K206*L206)</f>
        <v/>
      </c>
      <c r="N206" s="28" t="n"/>
      <c r="O206" s="26">
        <f>IF(M206="","",MAX(0,M206-N206))</f>
        <v/>
      </c>
      <c r="P206" s="16" t="n"/>
      <c r="Q206" s="16" t="n"/>
      <c r="R206" s="16" t="n"/>
      <c r="S206" s="16" t="n"/>
      <c r="T206" s="16" t="n"/>
      <c r="U206" s="16" t="n"/>
      <c r="V206" s="16" t="n"/>
      <c r="W206" s="16" t="n"/>
    </row>
    <row r="207" ht="40" customHeight="1">
      <c r="A207" s="21">
        <f>IF(C207="","","E-"&amp;TEXT(ROW()-6,"0000"))</f>
        <v/>
      </c>
      <c r="B207" s="27" t="n"/>
      <c r="C207" s="16" t="n"/>
      <c r="D207" s="16" t="n"/>
      <c r="E207" s="16" t="n"/>
      <c r="F207" s="16" t="n"/>
      <c r="G207" s="16" t="n"/>
      <c r="H207" s="16" t="n"/>
      <c r="I207" s="16" t="n"/>
      <c r="J207" s="16" t="n"/>
      <c r="K207" s="28" t="n"/>
      <c r="L207" s="29" t="n"/>
      <c r="M207" s="26">
        <f>IF(OR(K207="",L207=""),"",K207*L207)</f>
        <v/>
      </c>
      <c r="N207" s="28" t="n"/>
      <c r="O207" s="26">
        <f>IF(M207="","",MAX(0,M207-N207))</f>
        <v/>
      </c>
      <c r="P207" s="16" t="n"/>
      <c r="Q207" s="16" t="n"/>
      <c r="R207" s="16" t="n"/>
      <c r="S207" s="16" t="n"/>
      <c r="T207" s="16" t="n"/>
      <c r="U207" s="16" t="n"/>
      <c r="V207" s="16" t="n"/>
      <c r="W207" s="16" t="n"/>
    </row>
    <row r="208" ht="40" customHeight="1">
      <c r="A208" s="21">
        <f>IF(C208="","","E-"&amp;TEXT(ROW()-6,"0000"))</f>
        <v/>
      </c>
      <c r="B208" s="27" t="n"/>
      <c r="C208" s="16" t="n"/>
      <c r="D208" s="16" t="n"/>
      <c r="E208" s="16" t="n"/>
      <c r="F208" s="16" t="n"/>
      <c r="G208" s="16" t="n"/>
      <c r="H208" s="16" t="n"/>
      <c r="I208" s="16" t="n"/>
      <c r="J208" s="16" t="n"/>
      <c r="K208" s="28" t="n"/>
      <c r="L208" s="29" t="n"/>
      <c r="M208" s="26">
        <f>IF(OR(K208="",L208=""),"",K208*L208)</f>
        <v/>
      </c>
      <c r="N208" s="28" t="n"/>
      <c r="O208" s="26">
        <f>IF(M208="","",MAX(0,M208-N208))</f>
        <v/>
      </c>
      <c r="P208" s="16" t="n"/>
      <c r="Q208" s="16" t="n"/>
      <c r="R208" s="16" t="n"/>
      <c r="S208" s="16" t="n"/>
      <c r="T208" s="16" t="n"/>
      <c r="U208" s="16" t="n"/>
      <c r="V208" s="16" t="n"/>
      <c r="W208" s="16" t="n"/>
    </row>
    <row r="209" ht="40" customHeight="1">
      <c r="A209" s="21">
        <f>IF(C209="","","E-"&amp;TEXT(ROW()-6,"0000"))</f>
        <v/>
      </c>
      <c r="B209" s="27" t="n"/>
      <c r="C209" s="16" t="n"/>
      <c r="D209" s="16" t="n"/>
      <c r="E209" s="16" t="n"/>
      <c r="F209" s="16" t="n"/>
      <c r="G209" s="16" t="n"/>
      <c r="H209" s="16" t="n"/>
      <c r="I209" s="16" t="n"/>
      <c r="J209" s="16" t="n"/>
      <c r="K209" s="28" t="n"/>
      <c r="L209" s="29" t="n"/>
      <c r="M209" s="26">
        <f>IF(OR(K209="",L209=""),"",K209*L209)</f>
        <v/>
      </c>
      <c r="N209" s="28" t="n"/>
      <c r="O209" s="26">
        <f>IF(M209="","",MAX(0,M209-N209))</f>
        <v/>
      </c>
      <c r="P209" s="16" t="n"/>
      <c r="Q209" s="16" t="n"/>
      <c r="R209" s="16" t="n"/>
      <c r="S209" s="16" t="n"/>
      <c r="T209" s="16" t="n"/>
      <c r="U209" s="16" t="n"/>
      <c r="V209" s="16" t="n"/>
      <c r="W209" s="16" t="n"/>
    </row>
    <row r="210" ht="40" customHeight="1">
      <c r="A210" s="21">
        <f>IF(C210="","","E-"&amp;TEXT(ROW()-6,"0000"))</f>
        <v/>
      </c>
      <c r="B210" s="27" t="n"/>
      <c r="C210" s="16" t="n"/>
      <c r="D210" s="16" t="n"/>
      <c r="E210" s="16" t="n"/>
      <c r="F210" s="16" t="n"/>
      <c r="G210" s="16" t="n"/>
      <c r="H210" s="16" t="n"/>
      <c r="I210" s="16" t="n"/>
      <c r="J210" s="16" t="n"/>
      <c r="K210" s="28" t="n"/>
      <c r="L210" s="29" t="n"/>
      <c r="M210" s="26">
        <f>IF(OR(K210="",L210=""),"",K210*L210)</f>
        <v/>
      </c>
      <c r="N210" s="28" t="n"/>
      <c r="O210" s="26">
        <f>IF(M210="","",MAX(0,M210-N210))</f>
        <v/>
      </c>
      <c r="P210" s="16" t="n"/>
      <c r="Q210" s="16" t="n"/>
      <c r="R210" s="16" t="n"/>
      <c r="S210" s="16" t="n"/>
      <c r="T210" s="16" t="n"/>
      <c r="U210" s="16" t="n"/>
      <c r="V210" s="16" t="n"/>
      <c r="W210" s="16" t="n"/>
    </row>
    <row r="211" ht="40" customHeight="1">
      <c r="A211" s="21">
        <f>IF(C211="","","E-"&amp;TEXT(ROW()-6,"0000"))</f>
        <v/>
      </c>
      <c r="B211" s="27" t="n"/>
      <c r="C211" s="16" t="n"/>
      <c r="D211" s="16" t="n"/>
      <c r="E211" s="16" t="n"/>
      <c r="F211" s="16" t="n"/>
      <c r="G211" s="16" t="n"/>
      <c r="H211" s="16" t="n"/>
      <c r="I211" s="16" t="n"/>
      <c r="J211" s="16" t="n"/>
      <c r="K211" s="28" t="n"/>
      <c r="L211" s="29" t="n"/>
      <c r="M211" s="26">
        <f>IF(OR(K211="",L211=""),"",K211*L211)</f>
        <v/>
      </c>
      <c r="N211" s="28" t="n"/>
      <c r="O211" s="26">
        <f>IF(M211="","",MAX(0,M211-N211))</f>
        <v/>
      </c>
      <c r="P211" s="16" t="n"/>
      <c r="Q211" s="16" t="n"/>
      <c r="R211" s="16" t="n"/>
      <c r="S211" s="16" t="n"/>
      <c r="T211" s="16" t="n"/>
      <c r="U211" s="16" t="n"/>
      <c r="V211" s="16" t="n"/>
      <c r="W211" s="16" t="n"/>
    </row>
    <row r="212" ht="40" customHeight="1">
      <c r="A212" s="21">
        <f>IF(C212="","","E-"&amp;TEXT(ROW()-6,"0000"))</f>
        <v/>
      </c>
      <c r="B212" s="27" t="n"/>
      <c r="C212" s="16" t="n"/>
      <c r="D212" s="16" t="n"/>
      <c r="E212" s="16" t="n"/>
      <c r="F212" s="16" t="n"/>
      <c r="G212" s="16" t="n"/>
      <c r="H212" s="16" t="n"/>
      <c r="I212" s="16" t="n"/>
      <c r="J212" s="16" t="n"/>
      <c r="K212" s="28" t="n"/>
      <c r="L212" s="29" t="n"/>
      <c r="M212" s="26">
        <f>IF(OR(K212="",L212=""),"",K212*L212)</f>
        <v/>
      </c>
      <c r="N212" s="28" t="n"/>
      <c r="O212" s="26">
        <f>IF(M212="","",MAX(0,M212-N212))</f>
        <v/>
      </c>
      <c r="P212" s="16" t="n"/>
      <c r="Q212" s="16" t="n"/>
      <c r="R212" s="16" t="n"/>
      <c r="S212" s="16" t="n"/>
      <c r="T212" s="16" t="n"/>
      <c r="U212" s="16" t="n"/>
      <c r="V212" s="16" t="n"/>
      <c r="W212" s="16" t="n"/>
    </row>
    <row r="213" ht="40" customHeight="1">
      <c r="A213" s="21">
        <f>IF(C213="","","E-"&amp;TEXT(ROW()-6,"0000"))</f>
        <v/>
      </c>
      <c r="B213" s="27" t="n"/>
      <c r="C213" s="16" t="n"/>
      <c r="D213" s="16" t="n"/>
      <c r="E213" s="16" t="n"/>
      <c r="F213" s="16" t="n"/>
      <c r="G213" s="16" t="n"/>
      <c r="H213" s="16" t="n"/>
      <c r="I213" s="16" t="n"/>
      <c r="J213" s="16" t="n"/>
      <c r="K213" s="28" t="n"/>
      <c r="L213" s="29" t="n"/>
      <c r="M213" s="26">
        <f>IF(OR(K213="",L213=""),"",K213*L213)</f>
        <v/>
      </c>
      <c r="N213" s="28" t="n"/>
      <c r="O213" s="26">
        <f>IF(M213="","",MAX(0,M213-N213))</f>
        <v/>
      </c>
      <c r="P213" s="16" t="n"/>
      <c r="Q213" s="16" t="n"/>
      <c r="R213" s="16" t="n"/>
      <c r="S213" s="16" t="n"/>
      <c r="T213" s="16" t="n"/>
      <c r="U213" s="16" t="n"/>
      <c r="V213" s="16" t="n"/>
      <c r="W213" s="16" t="n"/>
    </row>
    <row r="214" ht="40" customHeight="1">
      <c r="A214" s="21">
        <f>IF(C214="","","E-"&amp;TEXT(ROW()-6,"0000"))</f>
        <v/>
      </c>
      <c r="B214" s="27" t="n"/>
      <c r="C214" s="16" t="n"/>
      <c r="D214" s="16" t="n"/>
      <c r="E214" s="16" t="n"/>
      <c r="F214" s="16" t="n"/>
      <c r="G214" s="16" t="n"/>
      <c r="H214" s="16" t="n"/>
      <c r="I214" s="16" t="n"/>
      <c r="J214" s="16" t="n"/>
      <c r="K214" s="28" t="n"/>
      <c r="L214" s="29" t="n"/>
      <c r="M214" s="26">
        <f>IF(OR(K214="",L214=""),"",K214*L214)</f>
        <v/>
      </c>
      <c r="N214" s="28" t="n"/>
      <c r="O214" s="26">
        <f>IF(M214="","",MAX(0,M214-N214))</f>
        <v/>
      </c>
      <c r="P214" s="16" t="n"/>
      <c r="Q214" s="16" t="n"/>
      <c r="R214" s="16" t="n"/>
      <c r="S214" s="16" t="n"/>
      <c r="T214" s="16" t="n"/>
      <c r="U214" s="16" t="n"/>
      <c r="V214" s="16" t="n"/>
      <c r="W214" s="16" t="n"/>
    </row>
    <row r="215" ht="40" customHeight="1">
      <c r="A215" s="21">
        <f>IF(C215="","","E-"&amp;TEXT(ROW()-6,"0000"))</f>
        <v/>
      </c>
      <c r="B215" s="27" t="n"/>
      <c r="C215" s="16" t="n"/>
      <c r="D215" s="16" t="n"/>
      <c r="E215" s="16" t="n"/>
      <c r="F215" s="16" t="n"/>
      <c r="G215" s="16" t="n"/>
      <c r="H215" s="16" t="n"/>
      <c r="I215" s="16" t="n"/>
      <c r="J215" s="16" t="n"/>
      <c r="K215" s="28" t="n"/>
      <c r="L215" s="29" t="n"/>
      <c r="M215" s="26">
        <f>IF(OR(K215="",L215=""),"",K215*L215)</f>
        <v/>
      </c>
      <c r="N215" s="28" t="n"/>
      <c r="O215" s="26">
        <f>IF(M215="","",MAX(0,M215-N215))</f>
        <v/>
      </c>
      <c r="P215" s="16" t="n"/>
      <c r="Q215" s="16" t="n"/>
      <c r="R215" s="16" t="n"/>
      <c r="S215" s="16" t="n"/>
      <c r="T215" s="16" t="n"/>
      <c r="U215" s="16" t="n"/>
      <c r="V215" s="16" t="n"/>
      <c r="W215" s="16" t="n"/>
    </row>
    <row r="216" ht="40" customHeight="1">
      <c r="A216" s="21">
        <f>IF(C216="","","E-"&amp;TEXT(ROW()-6,"0000"))</f>
        <v/>
      </c>
      <c r="B216" s="27" t="n"/>
      <c r="C216" s="16" t="n"/>
      <c r="D216" s="16" t="n"/>
      <c r="E216" s="16" t="n"/>
      <c r="F216" s="16" t="n"/>
      <c r="G216" s="16" t="n"/>
      <c r="H216" s="16" t="n"/>
      <c r="I216" s="16" t="n"/>
      <c r="J216" s="16" t="n"/>
      <c r="K216" s="28" t="n"/>
      <c r="L216" s="29" t="n"/>
      <c r="M216" s="26">
        <f>IF(OR(K216="",L216=""),"",K216*L216)</f>
        <v/>
      </c>
      <c r="N216" s="28" t="n"/>
      <c r="O216" s="26">
        <f>IF(M216="","",MAX(0,M216-N216))</f>
        <v/>
      </c>
      <c r="P216" s="16" t="n"/>
      <c r="Q216" s="16" t="n"/>
      <c r="R216" s="16" t="n"/>
      <c r="S216" s="16" t="n"/>
      <c r="T216" s="16" t="n"/>
      <c r="U216" s="16" t="n"/>
      <c r="V216" s="16" t="n"/>
      <c r="W216" s="16" t="n"/>
    </row>
    <row r="217" ht="40" customHeight="1">
      <c r="A217" s="21">
        <f>IF(C217="","","E-"&amp;TEXT(ROW()-6,"0000"))</f>
        <v/>
      </c>
      <c r="B217" s="27" t="n"/>
      <c r="C217" s="16" t="n"/>
      <c r="D217" s="16" t="n"/>
      <c r="E217" s="16" t="n"/>
      <c r="F217" s="16" t="n"/>
      <c r="G217" s="16" t="n"/>
      <c r="H217" s="16" t="n"/>
      <c r="I217" s="16" t="n"/>
      <c r="J217" s="16" t="n"/>
      <c r="K217" s="28" t="n"/>
      <c r="L217" s="29" t="n"/>
      <c r="M217" s="26">
        <f>IF(OR(K217="",L217=""),"",K217*L217)</f>
        <v/>
      </c>
      <c r="N217" s="28" t="n"/>
      <c r="O217" s="26">
        <f>IF(M217="","",MAX(0,M217-N217))</f>
        <v/>
      </c>
      <c r="P217" s="16" t="n"/>
      <c r="Q217" s="16" t="n"/>
      <c r="R217" s="16" t="n"/>
      <c r="S217" s="16" t="n"/>
      <c r="T217" s="16" t="n"/>
      <c r="U217" s="16" t="n"/>
      <c r="V217" s="16" t="n"/>
      <c r="W217" s="16" t="n"/>
    </row>
    <row r="218" ht="40" customHeight="1">
      <c r="A218" s="21">
        <f>IF(C218="","","E-"&amp;TEXT(ROW()-6,"0000"))</f>
        <v/>
      </c>
      <c r="B218" s="27" t="n"/>
      <c r="C218" s="16" t="n"/>
      <c r="D218" s="16" t="n"/>
      <c r="E218" s="16" t="n"/>
      <c r="F218" s="16" t="n"/>
      <c r="G218" s="16" t="n"/>
      <c r="H218" s="16" t="n"/>
      <c r="I218" s="16" t="n"/>
      <c r="J218" s="16" t="n"/>
      <c r="K218" s="28" t="n"/>
      <c r="L218" s="29" t="n"/>
      <c r="M218" s="26">
        <f>IF(OR(K218="",L218=""),"",K218*L218)</f>
        <v/>
      </c>
      <c r="N218" s="28" t="n"/>
      <c r="O218" s="26">
        <f>IF(M218="","",MAX(0,M218-N218))</f>
        <v/>
      </c>
      <c r="P218" s="16" t="n"/>
      <c r="Q218" s="16" t="n"/>
      <c r="R218" s="16" t="n"/>
      <c r="S218" s="16" t="n"/>
      <c r="T218" s="16" t="n"/>
      <c r="U218" s="16" t="n"/>
      <c r="V218" s="16" t="n"/>
      <c r="W218" s="16" t="n"/>
    </row>
    <row r="219" ht="40" customHeight="1">
      <c r="A219" s="21">
        <f>IF(C219="","","E-"&amp;TEXT(ROW()-6,"0000"))</f>
        <v/>
      </c>
      <c r="B219" s="27" t="n"/>
      <c r="C219" s="16" t="n"/>
      <c r="D219" s="16" t="n"/>
      <c r="E219" s="16" t="n"/>
      <c r="F219" s="16" t="n"/>
      <c r="G219" s="16" t="n"/>
      <c r="H219" s="16" t="n"/>
      <c r="I219" s="16" t="n"/>
      <c r="J219" s="16" t="n"/>
      <c r="K219" s="28" t="n"/>
      <c r="L219" s="29" t="n"/>
      <c r="M219" s="26">
        <f>IF(OR(K219="",L219=""),"",K219*L219)</f>
        <v/>
      </c>
      <c r="N219" s="28" t="n"/>
      <c r="O219" s="26">
        <f>IF(M219="","",MAX(0,M219-N219))</f>
        <v/>
      </c>
      <c r="P219" s="16" t="n"/>
      <c r="Q219" s="16" t="n"/>
      <c r="R219" s="16" t="n"/>
      <c r="S219" s="16" t="n"/>
      <c r="T219" s="16" t="n"/>
      <c r="U219" s="16" t="n"/>
      <c r="V219" s="16" t="n"/>
      <c r="W219" s="16" t="n"/>
    </row>
    <row r="220" ht="40" customHeight="1">
      <c r="A220" s="21">
        <f>IF(C220="","","E-"&amp;TEXT(ROW()-6,"0000"))</f>
        <v/>
      </c>
      <c r="B220" s="27" t="n"/>
      <c r="C220" s="16" t="n"/>
      <c r="D220" s="16" t="n"/>
      <c r="E220" s="16" t="n"/>
      <c r="F220" s="16" t="n"/>
      <c r="G220" s="16" t="n"/>
      <c r="H220" s="16" t="n"/>
      <c r="I220" s="16" t="n"/>
      <c r="J220" s="16" t="n"/>
      <c r="K220" s="28" t="n"/>
      <c r="L220" s="29" t="n"/>
      <c r="M220" s="26">
        <f>IF(OR(K220="",L220=""),"",K220*L220)</f>
        <v/>
      </c>
      <c r="N220" s="28" t="n"/>
      <c r="O220" s="26">
        <f>IF(M220="","",MAX(0,M220-N220))</f>
        <v/>
      </c>
      <c r="P220" s="16" t="n"/>
      <c r="Q220" s="16" t="n"/>
      <c r="R220" s="16" t="n"/>
      <c r="S220" s="16" t="n"/>
      <c r="T220" s="16" t="n"/>
      <c r="U220" s="16" t="n"/>
      <c r="V220" s="16" t="n"/>
      <c r="W220" s="16" t="n"/>
    </row>
    <row r="221" ht="40" customHeight="1">
      <c r="A221" s="21">
        <f>IF(C221="","","E-"&amp;TEXT(ROW()-6,"0000"))</f>
        <v/>
      </c>
      <c r="B221" s="27" t="n"/>
      <c r="C221" s="16" t="n"/>
      <c r="D221" s="16" t="n"/>
      <c r="E221" s="16" t="n"/>
      <c r="F221" s="16" t="n"/>
      <c r="G221" s="16" t="n"/>
      <c r="H221" s="16" t="n"/>
      <c r="I221" s="16" t="n"/>
      <c r="J221" s="16" t="n"/>
      <c r="K221" s="28" t="n"/>
      <c r="L221" s="29" t="n"/>
      <c r="M221" s="26">
        <f>IF(OR(K221="",L221=""),"",K221*L221)</f>
        <v/>
      </c>
      <c r="N221" s="28" t="n"/>
      <c r="O221" s="26">
        <f>IF(M221="","",MAX(0,M221-N221))</f>
        <v/>
      </c>
      <c r="P221" s="16" t="n"/>
      <c r="Q221" s="16" t="n"/>
      <c r="R221" s="16" t="n"/>
      <c r="S221" s="16" t="n"/>
      <c r="T221" s="16" t="n"/>
      <c r="U221" s="16" t="n"/>
      <c r="V221" s="16" t="n"/>
      <c r="W221" s="16" t="n"/>
    </row>
    <row r="222" ht="40" customHeight="1">
      <c r="A222" s="21">
        <f>IF(C222="","","E-"&amp;TEXT(ROW()-6,"0000"))</f>
        <v/>
      </c>
      <c r="B222" s="27" t="n"/>
      <c r="C222" s="16" t="n"/>
      <c r="D222" s="16" t="n"/>
      <c r="E222" s="16" t="n"/>
      <c r="F222" s="16" t="n"/>
      <c r="G222" s="16" t="n"/>
      <c r="H222" s="16" t="n"/>
      <c r="I222" s="16" t="n"/>
      <c r="J222" s="16" t="n"/>
      <c r="K222" s="28" t="n"/>
      <c r="L222" s="29" t="n"/>
      <c r="M222" s="26">
        <f>IF(OR(K222="",L222=""),"",K222*L222)</f>
        <v/>
      </c>
      <c r="N222" s="28" t="n"/>
      <c r="O222" s="26">
        <f>IF(M222="","",MAX(0,M222-N222))</f>
        <v/>
      </c>
      <c r="P222" s="16" t="n"/>
      <c r="Q222" s="16" t="n"/>
      <c r="R222" s="16" t="n"/>
      <c r="S222" s="16" t="n"/>
      <c r="T222" s="16" t="n"/>
      <c r="U222" s="16" t="n"/>
      <c r="V222" s="16" t="n"/>
      <c r="W222" s="16" t="n"/>
    </row>
    <row r="223" ht="40" customHeight="1">
      <c r="A223" s="21">
        <f>IF(C223="","","E-"&amp;TEXT(ROW()-6,"0000"))</f>
        <v/>
      </c>
      <c r="B223" s="27" t="n"/>
      <c r="C223" s="16" t="n"/>
      <c r="D223" s="16" t="n"/>
      <c r="E223" s="16" t="n"/>
      <c r="F223" s="16" t="n"/>
      <c r="G223" s="16" t="n"/>
      <c r="H223" s="16" t="n"/>
      <c r="I223" s="16" t="n"/>
      <c r="J223" s="16" t="n"/>
      <c r="K223" s="28" t="n"/>
      <c r="L223" s="29" t="n"/>
      <c r="M223" s="26">
        <f>IF(OR(K223="",L223=""),"",K223*L223)</f>
        <v/>
      </c>
      <c r="N223" s="28" t="n"/>
      <c r="O223" s="26">
        <f>IF(M223="","",MAX(0,M223-N223))</f>
        <v/>
      </c>
      <c r="P223" s="16" t="n"/>
      <c r="Q223" s="16" t="n"/>
      <c r="R223" s="16" t="n"/>
      <c r="S223" s="16" t="n"/>
      <c r="T223" s="16" t="n"/>
      <c r="U223" s="16" t="n"/>
      <c r="V223" s="16" t="n"/>
      <c r="W223" s="16" t="n"/>
    </row>
    <row r="224" ht="40" customHeight="1">
      <c r="A224" s="21">
        <f>IF(C224="","","E-"&amp;TEXT(ROW()-6,"0000"))</f>
        <v/>
      </c>
      <c r="B224" s="27" t="n"/>
      <c r="C224" s="16" t="n"/>
      <c r="D224" s="16" t="n"/>
      <c r="E224" s="16" t="n"/>
      <c r="F224" s="16" t="n"/>
      <c r="G224" s="16" t="n"/>
      <c r="H224" s="16" t="n"/>
      <c r="I224" s="16" t="n"/>
      <c r="J224" s="16" t="n"/>
      <c r="K224" s="28" t="n"/>
      <c r="L224" s="29" t="n"/>
      <c r="M224" s="26">
        <f>IF(OR(K224="",L224=""),"",K224*L224)</f>
        <v/>
      </c>
      <c r="N224" s="28" t="n"/>
      <c r="O224" s="26">
        <f>IF(M224="","",MAX(0,M224-N224))</f>
        <v/>
      </c>
      <c r="P224" s="16" t="n"/>
      <c r="Q224" s="16" t="n"/>
      <c r="R224" s="16" t="n"/>
      <c r="S224" s="16" t="n"/>
      <c r="T224" s="16" t="n"/>
      <c r="U224" s="16" t="n"/>
      <c r="V224" s="16" t="n"/>
      <c r="W224" s="16" t="n"/>
    </row>
    <row r="225" ht="40" customHeight="1">
      <c r="A225" s="21">
        <f>IF(C225="","","E-"&amp;TEXT(ROW()-6,"0000"))</f>
        <v/>
      </c>
      <c r="B225" s="27" t="n"/>
      <c r="C225" s="16" t="n"/>
      <c r="D225" s="16" t="n"/>
      <c r="E225" s="16" t="n"/>
      <c r="F225" s="16" t="n"/>
      <c r="G225" s="16" t="n"/>
      <c r="H225" s="16" t="n"/>
      <c r="I225" s="16" t="n"/>
      <c r="J225" s="16" t="n"/>
      <c r="K225" s="28" t="n"/>
      <c r="L225" s="29" t="n"/>
      <c r="M225" s="26">
        <f>IF(OR(K225="",L225=""),"",K225*L225)</f>
        <v/>
      </c>
      <c r="N225" s="28" t="n"/>
      <c r="O225" s="26">
        <f>IF(M225="","",MAX(0,M225-N225))</f>
        <v/>
      </c>
      <c r="P225" s="16" t="n"/>
      <c r="Q225" s="16" t="n"/>
      <c r="R225" s="16" t="n"/>
      <c r="S225" s="16" t="n"/>
      <c r="T225" s="16" t="n"/>
      <c r="U225" s="16" t="n"/>
      <c r="V225" s="16" t="n"/>
      <c r="W225" s="16" t="n"/>
    </row>
    <row r="226" ht="40" customHeight="1">
      <c r="A226" s="21">
        <f>IF(C226="","","E-"&amp;TEXT(ROW()-6,"0000"))</f>
        <v/>
      </c>
      <c r="B226" s="27" t="n"/>
      <c r="C226" s="16" t="n"/>
      <c r="D226" s="16" t="n"/>
      <c r="E226" s="16" t="n"/>
      <c r="F226" s="16" t="n"/>
      <c r="G226" s="16" t="n"/>
      <c r="H226" s="16" t="n"/>
      <c r="I226" s="16" t="n"/>
      <c r="J226" s="16" t="n"/>
      <c r="K226" s="28" t="n"/>
      <c r="L226" s="29" t="n"/>
      <c r="M226" s="26">
        <f>IF(OR(K226="",L226=""),"",K226*L226)</f>
        <v/>
      </c>
      <c r="N226" s="28" t="n"/>
      <c r="O226" s="26">
        <f>IF(M226="","",MAX(0,M226-N226))</f>
        <v/>
      </c>
      <c r="P226" s="16" t="n"/>
      <c r="Q226" s="16" t="n"/>
      <c r="R226" s="16" t="n"/>
      <c r="S226" s="16" t="n"/>
      <c r="T226" s="16" t="n"/>
      <c r="U226" s="16" t="n"/>
      <c r="V226" s="16" t="n"/>
      <c r="W226" s="16" t="n"/>
    </row>
    <row r="227" ht="40" customHeight="1">
      <c r="A227" s="21">
        <f>IF(C227="","","E-"&amp;TEXT(ROW()-6,"0000"))</f>
        <v/>
      </c>
      <c r="B227" s="27" t="n"/>
      <c r="C227" s="16" t="n"/>
      <c r="D227" s="16" t="n"/>
      <c r="E227" s="16" t="n"/>
      <c r="F227" s="16" t="n"/>
      <c r="G227" s="16" t="n"/>
      <c r="H227" s="16" t="n"/>
      <c r="I227" s="16" t="n"/>
      <c r="J227" s="16" t="n"/>
      <c r="K227" s="28" t="n"/>
      <c r="L227" s="29" t="n"/>
      <c r="M227" s="26">
        <f>IF(OR(K227="",L227=""),"",K227*L227)</f>
        <v/>
      </c>
      <c r="N227" s="28" t="n"/>
      <c r="O227" s="26">
        <f>IF(M227="","",MAX(0,M227-N227))</f>
        <v/>
      </c>
      <c r="P227" s="16" t="n"/>
      <c r="Q227" s="16" t="n"/>
      <c r="R227" s="16" t="n"/>
      <c r="S227" s="16" t="n"/>
      <c r="T227" s="16" t="n"/>
      <c r="U227" s="16" t="n"/>
      <c r="V227" s="16" t="n"/>
      <c r="W227" s="16" t="n"/>
    </row>
    <row r="228" ht="40" customHeight="1">
      <c r="A228" s="21">
        <f>IF(C228="","","E-"&amp;TEXT(ROW()-6,"0000"))</f>
        <v/>
      </c>
      <c r="B228" s="27" t="n"/>
      <c r="C228" s="16" t="n"/>
      <c r="D228" s="16" t="n"/>
      <c r="E228" s="16" t="n"/>
      <c r="F228" s="16" t="n"/>
      <c r="G228" s="16" t="n"/>
      <c r="H228" s="16" t="n"/>
      <c r="I228" s="16" t="n"/>
      <c r="J228" s="16" t="n"/>
      <c r="K228" s="28" t="n"/>
      <c r="L228" s="29" t="n"/>
      <c r="M228" s="26">
        <f>IF(OR(K228="",L228=""),"",K228*L228)</f>
        <v/>
      </c>
      <c r="N228" s="28" t="n"/>
      <c r="O228" s="26">
        <f>IF(M228="","",MAX(0,M228-N228))</f>
        <v/>
      </c>
      <c r="P228" s="16" t="n"/>
      <c r="Q228" s="16" t="n"/>
      <c r="R228" s="16" t="n"/>
      <c r="S228" s="16" t="n"/>
      <c r="T228" s="16" t="n"/>
      <c r="U228" s="16" t="n"/>
      <c r="V228" s="16" t="n"/>
      <c r="W228" s="16" t="n"/>
    </row>
    <row r="229" ht="40" customHeight="1">
      <c r="A229" s="21">
        <f>IF(C229="","","E-"&amp;TEXT(ROW()-6,"0000"))</f>
        <v/>
      </c>
      <c r="B229" s="27" t="n"/>
      <c r="C229" s="16" t="n"/>
      <c r="D229" s="16" t="n"/>
      <c r="E229" s="16" t="n"/>
      <c r="F229" s="16" t="n"/>
      <c r="G229" s="16" t="n"/>
      <c r="H229" s="16" t="n"/>
      <c r="I229" s="16" t="n"/>
      <c r="J229" s="16" t="n"/>
      <c r="K229" s="28" t="n"/>
      <c r="L229" s="29" t="n"/>
      <c r="M229" s="26">
        <f>IF(OR(K229="",L229=""),"",K229*L229)</f>
        <v/>
      </c>
      <c r="N229" s="28" t="n"/>
      <c r="O229" s="26">
        <f>IF(M229="","",MAX(0,M229-N229))</f>
        <v/>
      </c>
      <c r="P229" s="16" t="n"/>
      <c r="Q229" s="16" t="n"/>
      <c r="R229" s="16" t="n"/>
      <c r="S229" s="16" t="n"/>
      <c r="T229" s="16" t="n"/>
      <c r="U229" s="16" t="n"/>
      <c r="V229" s="16" t="n"/>
      <c r="W229" s="16" t="n"/>
    </row>
    <row r="230" ht="40" customHeight="1">
      <c r="A230" s="21">
        <f>IF(C230="","","E-"&amp;TEXT(ROW()-6,"0000"))</f>
        <v/>
      </c>
      <c r="B230" s="27" t="n"/>
      <c r="C230" s="16" t="n"/>
      <c r="D230" s="16" t="n"/>
      <c r="E230" s="16" t="n"/>
      <c r="F230" s="16" t="n"/>
      <c r="G230" s="16" t="n"/>
      <c r="H230" s="16" t="n"/>
      <c r="I230" s="16" t="n"/>
      <c r="J230" s="16" t="n"/>
      <c r="K230" s="28" t="n"/>
      <c r="L230" s="29" t="n"/>
      <c r="M230" s="26">
        <f>IF(OR(K230="",L230=""),"",K230*L230)</f>
        <v/>
      </c>
      <c r="N230" s="28" t="n"/>
      <c r="O230" s="26">
        <f>IF(M230="","",MAX(0,M230-N230))</f>
        <v/>
      </c>
      <c r="P230" s="16" t="n"/>
      <c r="Q230" s="16" t="n"/>
      <c r="R230" s="16" t="n"/>
      <c r="S230" s="16" t="n"/>
      <c r="T230" s="16" t="n"/>
      <c r="U230" s="16" t="n"/>
      <c r="V230" s="16" t="n"/>
      <c r="W230" s="16" t="n"/>
    </row>
    <row r="231" ht="40" customHeight="1">
      <c r="A231" s="21">
        <f>IF(C231="","","E-"&amp;TEXT(ROW()-6,"0000"))</f>
        <v/>
      </c>
      <c r="B231" s="27" t="n"/>
      <c r="C231" s="16" t="n"/>
      <c r="D231" s="16" t="n"/>
      <c r="E231" s="16" t="n"/>
      <c r="F231" s="16" t="n"/>
      <c r="G231" s="16" t="n"/>
      <c r="H231" s="16" t="n"/>
      <c r="I231" s="16" t="n"/>
      <c r="J231" s="16" t="n"/>
      <c r="K231" s="28" t="n"/>
      <c r="L231" s="29" t="n"/>
      <c r="M231" s="26">
        <f>IF(OR(K231="",L231=""),"",K231*L231)</f>
        <v/>
      </c>
      <c r="N231" s="28" t="n"/>
      <c r="O231" s="26">
        <f>IF(M231="","",MAX(0,M231-N231))</f>
        <v/>
      </c>
      <c r="P231" s="16" t="n"/>
      <c r="Q231" s="16" t="n"/>
      <c r="R231" s="16" t="n"/>
      <c r="S231" s="16" t="n"/>
      <c r="T231" s="16" t="n"/>
      <c r="U231" s="16" t="n"/>
      <c r="V231" s="16" t="n"/>
      <c r="W231" s="16" t="n"/>
    </row>
    <row r="232" ht="40" customHeight="1">
      <c r="A232" s="21">
        <f>IF(C232="","","E-"&amp;TEXT(ROW()-6,"0000"))</f>
        <v/>
      </c>
      <c r="B232" s="27" t="n"/>
      <c r="C232" s="16" t="n"/>
      <c r="D232" s="16" t="n"/>
      <c r="E232" s="16" t="n"/>
      <c r="F232" s="16" t="n"/>
      <c r="G232" s="16" t="n"/>
      <c r="H232" s="16" t="n"/>
      <c r="I232" s="16" t="n"/>
      <c r="J232" s="16" t="n"/>
      <c r="K232" s="28" t="n"/>
      <c r="L232" s="29" t="n"/>
      <c r="M232" s="26">
        <f>IF(OR(K232="",L232=""),"",K232*L232)</f>
        <v/>
      </c>
      <c r="N232" s="28" t="n"/>
      <c r="O232" s="26">
        <f>IF(M232="","",MAX(0,M232-N232))</f>
        <v/>
      </c>
      <c r="P232" s="16" t="n"/>
      <c r="Q232" s="16" t="n"/>
      <c r="R232" s="16" t="n"/>
      <c r="S232" s="16" t="n"/>
      <c r="T232" s="16" t="n"/>
      <c r="U232" s="16" t="n"/>
      <c r="V232" s="16" t="n"/>
      <c r="W232" s="16" t="n"/>
    </row>
    <row r="233" ht="40" customHeight="1">
      <c r="A233" s="21">
        <f>IF(C233="","","E-"&amp;TEXT(ROW()-6,"0000"))</f>
        <v/>
      </c>
      <c r="B233" s="27" t="n"/>
      <c r="C233" s="16" t="n"/>
      <c r="D233" s="16" t="n"/>
      <c r="E233" s="16" t="n"/>
      <c r="F233" s="16" t="n"/>
      <c r="G233" s="16" t="n"/>
      <c r="H233" s="16" t="n"/>
      <c r="I233" s="16" t="n"/>
      <c r="J233" s="16" t="n"/>
      <c r="K233" s="28" t="n"/>
      <c r="L233" s="29" t="n"/>
      <c r="M233" s="26">
        <f>IF(OR(K233="",L233=""),"",K233*L233)</f>
        <v/>
      </c>
      <c r="N233" s="28" t="n"/>
      <c r="O233" s="26">
        <f>IF(M233="","",MAX(0,M233-N233))</f>
        <v/>
      </c>
      <c r="P233" s="16" t="n"/>
      <c r="Q233" s="16" t="n"/>
      <c r="R233" s="16" t="n"/>
      <c r="S233" s="16" t="n"/>
      <c r="T233" s="16" t="n"/>
      <c r="U233" s="16" t="n"/>
      <c r="V233" s="16" t="n"/>
      <c r="W233" s="16" t="n"/>
    </row>
    <row r="234" ht="40" customHeight="1">
      <c r="A234" s="21">
        <f>IF(C234="","","E-"&amp;TEXT(ROW()-6,"0000"))</f>
        <v/>
      </c>
      <c r="B234" s="27" t="n"/>
      <c r="C234" s="16" t="n"/>
      <c r="D234" s="16" t="n"/>
      <c r="E234" s="16" t="n"/>
      <c r="F234" s="16" t="n"/>
      <c r="G234" s="16" t="n"/>
      <c r="H234" s="16" t="n"/>
      <c r="I234" s="16" t="n"/>
      <c r="J234" s="16" t="n"/>
      <c r="K234" s="28" t="n"/>
      <c r="L234" s="29" t="n"/>
      <c r="M234" s="26">
        <f>IF(OR(K234="",L234=""),"",K234*L234)</f>
        <v/>
      </c>
      <c r="N234" s="28" t="n"/>
      <c r="O234" s="26">
        <f>IF(M234="","",MAX(0,M234-N234))</f>
        <v/>
      </c>
      <c r="P234" s="16" t="n"/>
      <c r="Q234" s="16" t="n"/>
      <c r="R234" s="16" t="n"/>
      <c r="S234" s="16" t="n"/>
      <c r="T234" s="16" t="n"/>
      <c r="U234" s="16" t="n"/>
      <c r="V234" s="16" t="n"/>
      <c r="W234" s="16" t="n"/>
    </row>
    <row r="235" ht="40" customHeight="1">
      <c r="A235" s="21">
        <f>IF(C235="","","E-"&amp;TEXT(ROW()-6,"0000"))</f>
        <v/>
      </c>
      <c r="B235" s="27" t="n"/>
      <c r="C235" s="16" t="n"/>
      <c r="D235" s="16" t="n"/>
      <c r="E235" s="16" t="n"/>
      <c r="F235" s="16" t="n"/>
      <c r="G235" s="16" t="n"/>
      <c r="H235" s="16" t="n"/>
      <c r="I235" s="16" t="n"/>
      <c r="J235" s="16" t="n"/>
      <c r="K235" s="28" t="n"/>
      <c r="L235" s="29" t="n"/>
      <c r="M235" s="26">
        <f>IF(OR(K235="",L235=""),"",K235*L235)</f>
        <v/>
      </c>
      <c r="N235" s="28" t="n"/>
      <c r="O235" s="26">
        <f>IF(M235="","",MAX(0,M235-N235))</f>
        <v/>
      </c>
      <c r="P235" s="16" t="n"/>
      <c r="Q235" s="16" t="n"/>
      <c r="R235" s="16" t="n"/>
      <c r="S235" s="16" t="n"/>
      <c r="T235" s="16" t="n"/>
      <c r="U235" s="16" t="n"/>
      <c r="V235" s="16" t="n"/>
      <c r="W235" s="16" t="n"/>
    </row>
    <row r="236" ht="40" customHeight="1">
      <c r="A236" s="21">
        <f>IF(C236="","","E-"&amp;TEXT(ROW()-6,"0000"))</f>
        <v/>
      </c>
      <c r="B236" s="27" t="n"/>
      <c r="C236" s="16" t="n"/>
      <c r="D236" s="16" t="n"/>
      <c r="E236" s="16" t="n"/>
      <c r="F236" s="16" t="n"/>
      <c r="G236" s="16" t="n"/>
      <c r="H236" s="16" t="n"/>
      <c r="I236" s="16" t="n"/>
      <c r="J236" s="16" t="n"/>
      <c r="K236" s="28" t="n"/>
      <c r="L236" s="29" t="n"/>
      <c r="M236" s="26">
        <f>IF(OR(K236="",L236=""),"",K236*L236)</f>
        <v/>
      </c>
      <c r="N236" s="28" t="n"/>
      <c r="O236" s="26">
        <f>IF(M236="","",MAX(0,M236-N236))</f>
        <v/>
      </c>
      <c r="P236" s="16" t="n"/>
      <c r="Q236" s="16" t="n"/>
      <c r="R236" s="16" t="n"/>
      <c r="S236" s="16" t="n"/>
      <c r="T236" s="16" t="n"/>
      <c r="U236" s="16" t="n"/>
      <c r="V236" s="16" t="n"/>
      <c r="W236" s="16" t="n"/>
    </row>
    <row r="237" ht="40" customHeight="1">
      <c r="A237" s="21">
        <f>IF(C237="","","E-"&amp;TEXT(ROW()-6,"0000"))</f>
        <v/>
      </c>
      <c r="B237" s="27" t="n"/>
      <c r="C237" s="16" t="n"/>
      <c r="D237" s="16" t="n"/>
      <c r="E237" s="16" t="n"/>
      <c r="F237" s="16" t="n"/>
      <c r="G237" s="16" t="n"/>
      <c r="H237" s="16" t="n"/>
      <c r="I237" s="16" t="n"/>
      <c r="J237" s="16" t="n"/>
      <c r="K237" s="28" t="n"/>
      <c r="L237" s="29" t="n"/>
      <c r="M237" s="26">
        <f>IF(OR(K237="",L237=""),"",K237*L237)</f>
        <v/>
      </c>
      <c r="N237" s="28" t="n"/>
      <c r="O237" s="26">
        <f>IF(M237="","",MAX(0,M237-N237))</f>
        <v/>
      </c>
      <c r="P237" s="16" t="n"/>
      <c r="Q237" s="16" t="n"/>
      <c r="R237" s="16" t="n"/>
      <c r="S237" s="16" t="n"/>
      <c r="T237" s="16" t="n"/>
      <c r="U237" s="16" t="n"/>
      <c r="V237" s="16" t="n"/>
      <c r="W237" s="16" t="n"/>
    </row>
    <row r="238" ht="40" customHeight="1">
      <c r="A238" s="21">
        <f>IF(C238="","","E-"&amp;TEXT(ROW()-6,"0000"))</f>
        <v/>
      </c>
      <c r="B238" s="27" t="n"/>
      <c r="C238" s="16" t="n"/>
      <c r="D238" s="16" t="n"/>
      <c r="E238" s="16" t="n"/>
      <c r="F238" s="16" t="n"/>
      <c r="G238" s="16" t="n"/>
      <c r="H238" s="16" t="n"/>
      <c r="I238" s="16" t="n"/>
      <c r="J238" s="16" t="n"/>
      <c r="K238" s="28" t="n"/>
      <c r="L238" s="29" t="n"/>
      <c r="M238" s="26">
        <f>IF(OR(K238="",L238=""),"",K238*L238)</f>
        <v/>
      </c>
      <c r="N238" s="28" t="n"/>
      <c r="O238" s="26">
        <f>IF(M238="","",MAX(0,M238-N238))</f>
        <v/>
      </c>
      <c r="P238" s="16" t="n"/>
      <c r="Q238" s="16" t="n"/>
      <c r="R238" s="16" t="n"/>
      <c r="S238" s="16" t="n"/>
      <c r="T238" s="16" t="n"/>
      <c r="U238" s="16" t="n"/>
      <c r="V238" s="16" t="n"/>
      <c r="W238" s="16" t="n"/>
    </row>
    <row r="239" ht="40" customHeight="1">
      <c r="A239" s="21">
        <f>IF(C239="","","E-"&amp;TEXT(ROW()-6,"0000"))</f>
        <v/>
      </c>
      <c r="B239" s="27" t="n"/>
      <c r="C239" s="16" t="n"/>
      <c r="D239" s="16" t="n"/>
      <c r="E239" s="16" t="n"/>
      <c r="F239" s="16" t="n"/>
      <c r="G239" s="16" t="n"/>
      <c r="H239" s="16" t="n"/>
      <c r="I239" s="16" t="n"/>
      <c r="J239" s="16" t="n"/>
      <c r="K239" s="28" t="n"/>
      <c r="L239" s="29" t="n"/>
      <c r="M239" s="26">
        <f>IF(OR(K239="",L239=""),"",K239*L239)</f>
        <v/>
      </c>
      <c r="N239" s="28" t="n"/>
      <c r="O239" s="26">
        <f>IF(M239="","",MAX(0,M239-N239))</f>
        <v/>
      </c>
      <c r="P239" s="16" t="n"/>
      <c r="Q239" s="16" t="n"/>
      <c r="R239" s="16" t="n"/>
      <c r="S239" s="16" t="n"/>
      <c r="T239" s="16" t="n"/>
      <c r="U239" s="16" t="n"/>
      <c r="V239" s="16" t="n"/>
      <c r="W239" s="16" t="n"/>
    </row>
    <row r="240" ht="40" customHeight="1">
      <c r="A240" s="21">
        <f>IF(C240="","","E-"&amp;TEXT(ROW()-6,"0000"))</f>
        <v/>
      </c>
      <c r="B240" s="27" t="n"/>
      <c r="C240" s="16" t="n"/>
      <c r="D240" s="16" t="n"/>
      <c r="E240" s="16" t="n"/>
      <c r="F240" s="16" t="n"/>
      <c r="G240" s="16" t="n"/>
      <c r="H240" s="16" t="n"/>
      <c r="I240" s="16" t="n"/>
      <c r="J240" s="16" t="n"/>
      <c r="K240" s="28" t="n"/>
      <c r="L240" s="29" t="n"/>
      <c r="M240" s="26">
        <f>IF(OR(K240="",L240=""),"",K240*L240)</f>
        <v/>
      </c>
      <c r="N240" s="28" t="n"/>
      <c r="O240" s="26">
        <f>IF(M240="","",MAX(0,M240-N240))</f>
        <v/>
      </c>
      <c r="P240" s="16" t="n"/>
      <c r="Q240" s="16" t="n"/>
      <c r="R240" s="16" t="n"/>
      <c r="S240" s="16" t="n"/>
      <c r="T240" s="16" t="n"/>
      <c r="U240" s="16" t="n"/>
      <c r="V240" s="16" t="n"/>
      <c r="W240" s="16" t="n"/>
    </row>
    <row r="241" ht="40" customHeight="1">
      <c r="A241" s="21">
        <f>IF(C241="","","E-"&amp;TEXT(ROW()-6,"0000"))</f>
        <v/>
      </c>
      <c r="B241" s="27" t="n"/>
      <c r="C241" s="16" t="n"/>
      <c r="D241" s="16" t="n"/>
      <c r="E241" s="16" t="n"/>
      <c r="F241" s="16" t="n"/>
      <c r="G241" s="16" t="n"/>
      <c r="H241" s="16" t="n"/>
      <c r="I241" s="16" t="n"/>
      <c r="J241" s="16" t="n"/>
      <c r="K241" s="28" t="n"/>
      <c r="L241" s="29" t="n"/>
      <c r="M241" s="26">
        <f>IF(OR(K241="",L241=""),"",K241*L241)</f>
        <v/>
      </c>
      <c r="N241" s="28" t="n"/>
      <c r="O241" s="26">
        <f>IF(M241="","",MAX(0,M241-N241))</f>
        <v/>
      </c>
      <c r="P241" s="16" t="n"/>
      <c r="Q241" s="16" t="n"/>
      <c r="R241" s="16" t="n"/>
      <c r="S241" s="16" t="n"/>
      <c r="T241" s="16" t="n"/>
      <c r="U241" s="16" t="n"/>
      <c r="V241" s="16" t="n"/>
      <c r="W241" s="16" t="n"/>
    </row>
    <row r="242" ht="40" customHeight="1">
      <c r="A242" s="21">
        <f>IF(C242="","","E-"&amp;TEXT(ROW()-6,"0000"))</f>
        <v/>
      </c>
      <c r="B242" s="27" t="n"/>
      <c r="C242" s="16" t="n"/>
      <c r="D242" s="16" t="n"/>
      <c r="E242" s="16" t="n"/>
      <c r="F242" s="16" t="n"/>
      <c r="G242" s="16" t="n"/>
      <c r="H242" s="16" t="n"/>
      <c r="I242" s="16" t="n"/>
      <c r="J242" s="16" t="n"/>
      <c r="K242" s="28" t="n"/>
      <c r="L242" s="29" t="n"/>
      <c r="M242" s="26">
        <f>IF(OR(K242="",L242=""),"",K242*L242)</f>
        <v/>
      </c>
      <c r="N242" s="28" t="n"/>
      <c r="O242" s="26">
        <f>IF(M242="","",MAX(0,M242-N242))</f>
        <v/>
      </c>
      <c r="P242" s="16" t="n"/>
      <c r="Q242" s="16" t="n"/>
      <c r="R242" s="16" t="n"/>
      <c r="S242" s="16" t="n"/>
      <c r="T242" s="16" t="n"/>
      <c r="U242" s="16" t="n"/>
      <c r="V242" s="16" t="n"/>
      <c r="W242" s="16" t="n"/>
    </row>
    <row r="243" ht="40" customHeight="1">
      <c r="A243" s="21">
        <f>IF(C243="","","E-"&amp;TEXT(ROW()-6,"0000"))</f>
        <v/>
      </c>
      <c r="B243" s="27" t="n"/>
      <c r="C243" s="16" t="n"/>
      <c r="D243" s="16" t="n"/>
      <c r="E243" s="16" t="n"/>
      <c r="F243" s="16" t="n"/>
      <c r="G243" s="16" t="n"/>
      <c r="H243" s="16" t="n"/>
      <c r="I243" s="16" t="n"/>
      <c r="J243" s="16" t="n"/>
      <c r="K243" s="28" t="n"/>
      <c r="L243" s="29" t="n"/>
      <c r="M243" s="26">
        <f>IF(OR(K243="",L243=""),"",K243*L243)</f>
        <v/>
      </c>
      <c r="N243" s="28" t="n"/>
      <c r="O243" s="26">
        <f>IF(M243="","",MAX(0,M243-N243))</f>
        <v/>
      </c>
      <c r="P243" s="16" t="n"/>
      <c r="Q243" s="16" t="n"/>
      <c r="R243" s="16" t="n"/>
      <c r="S243" s="16" t="n"/>
      <c r="T243" s="16" t="n"/>
      <c r="U243" s="16" t="n"/>
      <c r="V243" s="16" t="n"/>
      <c r="W243" s="16" t="n"/>
    </row>
    <row r="244" ht="40" customHeight="1">
      <c r="A244" s="21">
        <f>IF(C244="","","E-"&amp;TEXT(ROW()-6,"0000"))</f>
        <v/>
      </c>
      <c r="B244" s="27" t="n"/>
      <c r="C244" s="16" t="n"/>
      <c r="D244" s="16" t="n"/>
      <c r="E244" s="16" t="n"/>
      <c r="F244" s="16" t="n"/>
      <c r="G244" s="16" t="n"/>
      <c r="H244" s="16" t="n"/>
      <c r="I244" s="16" t="n"/>
      <c r="J244" s="16" t="n"/>
      <c r="K244" s="28" t="n"/>
      <c r="L244" s="29" t="n"/>
      <c r="M244" s="26">
        <f>IF(OR(K244="",L244=""),"",K244*L244)</f>
        <v/>
      </c>
      <c r="N244" s="28" t="n"/>
      <c r="O244" s="26">
        <f>IF(M244="","",MAX(0,M244-N244))</f>
        <v/>
      </c>
      <c r="P244" s="16" t="n"/>
      <c r="Q244" s="16" t="n"/>
      <c r="R244" s="16" t="n"/>
      <c r="S244" s="16" t="n"/>
      <c r="T244" s="16" t="n"/>
      <c r="U244" s="16" t="n"/>
      <c r="V244" s="16" t="n"/>
      <c r="W244" s="16" t="n"/>
    </row>
    <row r="245" ht="40" customHeight="1">
      <c r="A245" s="21">
        <f>IF(C245="","","E-"&amp;TEXT(ROW()-6,"0000"))</f>
        <v/>
      </c>
      <c r="B245" s="27" t="n"/>
      <c r="C245" s="16" t="n"/>
      <c r="D245" s="16" t="n"/>
      <c r="E245" s="16" t="n"/>
      <c r="F245" s="16" t="n"/>
      <c r="G245" s="16" t="n"/>
      <c r="H245" s="16" t="n"/>
      <c r="I245" s="16" t="n"/>
      <c r="J245" s="16" t="n"/>
      <c r="K245" s="28" t="n"/>
      <c r="L245" s="29" t="n"/>
      <c r="M245" s="26">
        <f>IF(OR(K245="",L245=""),"",K245*L245)</f>
        <v/>
      </c>
      <c r="N245" s="28" t="n"/>
      <c r="O245" s="26">
        <f>IF(M245="","",MAX(0,M245-N245))</f>
        <v/>
      </c>
      <c r="P245" s="16" t="n"/>
      <c r="Q245" s="16" t="n"/>
      <c r="R245" s="16" t="n"/>
      <c r="S245" s="16" t="n"/>
      <c r="T245" s="16" t="n"/>
      <c r="U245" s="16" t="n"/>
      <c r="V245" s="16" t="n"/>
      <c r="W245" s="16" t="n"/>
    </row>
    <row r="246" ht="40" customHeight="1">
      <c r="A246" s="21">
        <f>IF(C246="","","E-"&amp;TEXT(ROW()-6,"0000"))</f>
        <v/>
      </c>
      <c r="B246" s="27" t="n"/>
      <c r="C246" s="16" t="n"/>
      <c r="D246" s="16" t="n"/>
      <c r="E246" s="16" t="n"/>
      <c r="F246" s="16" t="n"/>
      <c r="G246" s="16" t="n"/>
      <c r="H246" s="16" t="n"/>
      <c r="I246" s="16" t="n"/>
      <c r="J246" s="16" t="n"/>
      <c r="K246" s="28" t="n"/>
      <c r="L246" s="29" t="n"/>
      <c r="M246" s="26">
        <f>IF(OR(K246="",L246=""),"",K246*L246)</f>
        <v/>
      </c>
      <c r="N246" s="28" t="n"/>
      <c r="O246" s="26">
        <f>IF(M246="","",MAX(0,M246-N246))</f>
        <v/>
      </c>
      <c r="P246" s="16" t="n"/>
      <c r="Q246" s="16" t="n"/>
      <c r="R246" s="16" t="n"/>
      <c r="S246" s="16" t="n"/>
      <c r="T246" s="16" t="n"/>
      <c r="U246" s="16" t="n"/>
      <c r="V246" s="16" t="n"/>
      <c r="W246" s="16" t="n"/>
    </row>
    <row r="247" ht="40" customHeight="1">
      <c r="A247" s="21">
        <f>IF(C247="","","E-"&amp;TEXT(ROW()-6,"0000"))</f>
        <v/>
      </c>
      <c r="B247" s="27" t="n"/>
      <c r="C247" s="16" t="n"/>
      <c r="D247" s="16" t="n"/>
      <c r="E247" s="16" t="n"/>
      <c r="F247" s="16" t="n"/>
      <c r="G247" s="16" t="n"/>
      <c r="H247" s="16" t="n"/>
      <c r="I247" s="16" t="n"/>
      <c r="J247" s="16" t="n"/>
      <c r="K247" s="28" t="n"/>
      <c r="L247" s="29" t="n"/>
      <c r="M247" s="26">
        <f>IF(OR(K247="",L247=""),"",K247*L247)</f>
        <v/>
      </c>
      <c r="N247" s="28" t="n"/>
      <c r="O247" s="26">
        <f>IF(M247="","",MAX(0,M247-N247))</f>
        <v/>
      </c>
      <c r="P247" s="16" t="n"/>
      <c r="Q247" s="16" t="n"/>
      <c r="R247" s="16" t="n"/>
      <c r="S247" s="16" t="n"/>
      <c r="T247" s="16" t="n"/>
      <c r="U247" s="16" t="n"/>
      <c r="V247" s="16" t="n"/>
      <c r="W247" s="16" t="n"/>
    </row>
    <row r="248" ht="40" customHeight="1">
      <c r="A248" s="21">
        <f>IF(C248="","","E-"&amp;TEXT(ROW()-6,"0000"))</f>
        <v/>
      </c>
      <c r="B248" s="27" t="n"/>
      <c r="C248" s="16" t="n"/>
      <c r="D248" s="16" t="n"/>
      <c r="E248" s="16" t="n"/>
      <c r="F248" s="16" t="n"/>
      <c r="G248" s="16" t="n"/>
      <c r="H248" s="16" t="n"/>
      <c r="I248" s="16" t="n"/>
      <c r="J248" s="16" t="n"/>
      <c r="K248" s="28" t="n"/>
      <c r="L248" s="29" t="n"/>
      <c r="M248" s="26">
        <f>IF(OR(K248="",L248=""),"",K248*L248)</f>
        <v/>
      </c>
      <c r="N248" s="28" t="n"/>
      <c r="O248" s="26">
        <f>IF(M248="","",MAX(0,M248-N248))</f>
        <v/>
      </c>
      <c r="P248" s="16" t="n"/>
      <c r="Q248" s="16" t="n"/>
      <c r="R248" s="16" t="n"/>
      <c r="S248" s="16" t="n"/>
      <c r="T248" s="16" t="n"/>
      <c r="U248" s="16" t="n"/>
      <c r="V248" s="16" t="n"/>
      <c r="W248" s="16" t="n"/>
    </row>
    <row r="249" ht="40" customHeight="1">
      <c r="A249" s="21">
        <f>IF(C249="","","E-"&amp;TEXT(ROW()-6,"0000"))</f>
        <v/>
      </c>
      <c r="B249" s="27" t="n"/>
      <c r="C249" s="16" t="n"/>
      <c r="D249" s="16" t="n"/>
      <c r="E249" s="16" t="n"/>
      <c r="F249" s="16" t="n"/>
      <c r="G249" s="16" t="n"/>
      <c r="H249" s="16" t="n"/>
      <c r="I249" s="16" t="n"/>
      <c r="J249" s="16" t="n"/>
      <c r="K249" s="28" t="n"/>
      <c r="L249" s="29" t="n"/>
      <c r="M249" s="26">
        <f>IF(OR(K249="",L249=""),"",K249*L249)</f>
        <v/>
      </c>
      <c r="N249" s="28" t="n"/>
      <c r="O249" s="26">
        <f>IF(M249="","",MAX(0,M249-N249))</f>
        <v/>
      </c>
      <c r="P249" s="16" t="n"/>
      <c r="Q249" s="16" t="n"/>
      <c r="R249" s="16" t="n"/>
      <c r="S249" s="16" t="n"/>
      <c r="T249" s="16" t="n"/>
      <c r="U249" s="16" t="n"/>
      <c r="V249" s="16" t="n"/>
      <c r="W249" s="16" t="n"/>
    </row>
    <row r="250" ht="40" customHeight="1">
      <c r="A250" s="21">
        <f>IF(C250="","","E-"&amp;TEXT(ROW()-6,"0000"))</f>
        <v/>
      </c>
      <c r="B250" s="27" t="n"/>
      <c r="C250" s="16" t="n"/>
      <c r="D250" s="16" t="n"/>
      <c r="E250" s="16" t="n"/>
      <c r="F250" s="16" t="n"/>
      <c r="G250" s="16" t="n"/>
      <c r="H250" s="16" t="n"/>
      <c r="I250" s="16" t="n"/>
      <c r="J250" s="16" t="n"/>
      <c r="K250" s="28" t="n"/>
      <c r="L250" s="29" t="n"/>
      <c r="M250" s="26">
        <f>IF(OR(K250="",L250=""),"",K250*L250)</f>
        <v/>
      </c>
      <c r="N250" s="28" t="n"/>
      <c r="O250" s="26">
        <f>IF(M250="","",MAX(0,M250-N250))</f>
        <v/>
      </c>
      <c r="P250" s="16" t="n"/>
      <c r="Q250" s="16" t="n"/>
      <c r="R250" s="16" t="n"/>
      <c r="S250" s="16" t="n"/>
      <c r="T250" s="16" t="n"/>
      <c r="U250" s="16" t="n"/>
      <c r="V250" s="16" t="n"/>
      <c r="W250" s="16" t="n"/>
    </row>
    <row r="251" ht="40" customHeight="1">
      <c r="A251" s="21">
        <f>IF(C251="","","E-"&amp;TEXT(ROW()-6,"0000"))</f>
        <v/>
      </c>
      <c r="B251" s="27" t="n"/>
      <c r="C251" s="16" t="n"/>
      <c r="D251" s="16" t="n"/>
      <c r="E251" s="16" t="n"/>
      <c r="F251" s="16" t="n"/>
      <c r="G251" s="16" t="n"/>
      <c r="H251" s="16" t="n"/>
      <c r="I251" s="16" t="n"/>
      <c r="J251" s="16" t="n"/>
      <c r="K251" s="28" t="n"/>
      <c r="L251" s="29" t="n"/>
      <c r="M251" s="26">
        <f>IF(OR(K251="",L251=""),"",K251*L251)</f>
        <v/>
      </c>
      <c r="N251" s="28" t="n"/>
      <c r="O251" s="26">
        <f>IF(M251="","",MAX(0,M251-N251))</f>
        <v/>
      </c>
      <c r="P251" s="16" t="n"/>
      <c r="Q251" s="16" t="n"/>
      <c r="R251" s="16" t="n"/>
      <c r="S251" s="16" t="n"/>
      <c r="T251" s="16" t="n"/>
      <c r="U251" s="16" t="n"/>
      <c r="V251" s="16" t="n"/>
      <c r="W251" s="16" t="n"/>
    </row>
    <row r="252" ht="40" customHeight="1">
      <c r="A252" s="21">
        <f>IF(C252="","","E-"&amp;TEXT(ROW()-6,"0000"))</f>
        <v/>
      </c>
      <c r="B252" s="27" t="n"/>
      <c r="C252" s="16" t="n"/>
      <c r="D252" s="16" t="n"/>
      <c r="E252" s="16" t="n"/>
      <c r="F252" s="16" t="n"/>
      <c r="G252" s="16" t="n"/>
      <c r="H252" s="16" t="n"/>
      <c r="I252" s="16" t="n"/>
      <c r="J252" s="16" t="n"/>
      <c r="K252" s="28" t="n"/>
      <c r="L252" s="29" t="n"/>
      <c r="M252" s="26">
        <f>IF(OR(K252="",L252=""),"",K252*L252)</f>
        <v/>
      </c>
      <c r="N252" s="28" t="n"/>
      <c r="O252" s="26">
        <f>IF(M252="","",MAX(0,M252-N252))</f>
        <v/>
      </c>
      <c r="P252" s="16" t="n"/>
      <c r="Q252" s="16" t="n"/>
      <c r="R252" s="16" t="n"/>
      <c r="S252" s="16" t="n"/>
      <c r="T252" s="16" t="n"/>
      <c r="U252" s="16" t="n"/>
      <c r="V252" s="16" t="n"/>
      <c r="W252" s="16" t="n"/>
    </row>
    <row r="253" ht="40" customHeight="1">
      <c r="A253" s="21">
        <f>IF(C253="","","E-"&amp;TEXT(ROW()-6,"0000"))</f>
        <v/>
      </c>
      <c r="B253" s="27" t="n"/>
      <c r="C253" s="16" t="n"/>
      <c r="D253" s="16" t="n"/>
      <c r="E253" s="16" t="n"/>
      <c r="F253" s="16" t="n"/>
      <c r="G253" s="16" t="n"/>
      <c r="H253" s="16" t="n"/>
      <c r="I253" s="16" t="n"/>
      <c r="J253" s="16" t="n"/>
      <c r="K253" s="28" t="n"/>
      <c r="L253" s="29" t="n"/>
      <c r="M253" s="26">
        <f>IF(OR(K253="",L253=""),"",K253*L253)</f>
        <v/>
      </c>
      <c r="N253" s="28" t="n"/>
      <c r="O253" s="26">
        <f>IF(M253="","",MAX(0,M253-N253))</f>
        <v/>
      </c>
      <c r="P253" s="16" t="n"/>
      <c r="Q253" s="16" t="n"/>
      <c r="R253" s="16" t="n"/>
      <c r="S253" s="16" t="n"/>
      <c r="T253" s="16" t="n"/>
      <c r="U253" s="16" t="n"/>
      <c r="V253" s="16" t="n"/>
      <c r="W253" s="16" t="n"/>
    </row>
    <row r="254" ht="40" customHeight="1">
      <c r="A254" s="21">
        <f>IF(C254="","","E-"&amp;TEXT(ROW()-6,"0000"))</f>
        <v/>
      </c>
      <c r="B254" s="27" t="n"/>
      <c r="C254" s="16" t="n"/>
      <c r="D254" s="16" t="n"/>
      <c r="E254" s="16" t="n"/>
      <c r="F254" s="16" t="n"/>
      <c r="G254" s="16" t="n"/>
      <c r="H254" s="16" t="n"/>
      <c r="I254" s="16" t="n"/>
      <c r="J254" s="16" t="n"/>
      <c r="K254" s="28" t="n"/>
      <c r="L254" s="29" t="n"/>
      <c r="M254" s="26">
        <f>IF(OR(K254="",L254=""),"",K254*L254)</f>
        <v/>
      </c>
      <c r="N254" s="28" t="n"/>
      <c r="O254" s="26">
        <f>IF(M254="","",MAX(0,M254-N254))</f>
        <v/>
      </c>
      <c r="P254" s="16" t="n"/>
      <c r="Q254" s="16" t="n"/>
      <c r="R254" s="16" t="n"/>
      <c r="S254" s="16" t="n"/>
      <c r="T254" s="16" t="n"/>
      <c r="U254" s="16" t="n"/>
      <c r="V254" s="16" t="n"/>
      <c r="W254" s="16" t="n"/>
    </row>
    <row r="255" ht="40" customHeight="1">
      <c r="A255" s="21">
        <f>IF(C255="","","E-"&amp;TEXT(ROW()-6,"0000"))</f>
        <v/>
      </c>
      <c r="B255" s="27" t="n"/>
      <c r="C255" s="16" t="n"/>
      <c r="D255" s="16" t="n"/>
      <c r="E255" s="16" t="n"/>
      <c r="F255" s="16" t="n"/>
      <c r="G255" s="16" t="n"/>
      <c r="H255" s="16" t="n"/>
      <c r="I255" s="16" t="n"/>
      <c r="J255" s="16" t="n"/>
      <c r="K255" s="28" t="n"/>
      <c r="L255" s="29" t="n"/>
      <c r="M255" s="26">
        <f>IF(OR(K255="",L255=""),"",K255*L255)</f>
        <v/>
      </c>
      <c r="N255" s="28" t="n"/>
      <c r="O255" s="26">
        <f>IF(M255="","",MAX(0,M255-N255))</f>
        <v/>
      </c>
      <c r="P255" s="16" t="n"/>
      <c r="Q255" s="16" t="n"/>
      <c r="R255" s="16" t="n"/>
      <c r="S255" s="16" t="n"/>
      <c r="T255" s="16" t="n"/>
      <c r="U255" s="16" t="n"/>
      <c r="V255" s="16" t="n"/>
      <c r="W255" s="16" t="n"/>
    </row>
    <row r="256" ht="40" customHeight="1">
      <c r="A256" s="21">
        <f>IF(C256="","","E-"&amp;TEXT(ROW()-6,"0000"))</f>
        <v/>
      </c>
      <c r="B256" s="27" t="n"/>
      <c r="C256" s="16" t="n"/>
      <c r="D256" s="16" t="n"/>
      <c r="E256" s="16" t="n"/>
      <c r="F256" s="16" t="n"/>
      <c r="G256" s="16" t="n"/>
      <c r="H256" s="16" t="n"/>
      <c r="I256" s="16" t="n"/>
      <c r="J256" s="16" t="n"/>
      <c r="K256" s="28" t="n"/>
      <c r="L256" s="29" t="n"/>
      <c r="M256" s="26">
        <f>IF(OR(K256="",L256=""),"",K256*L256)</f>
        <v/>
      </c>
      <c r="N256" s="28" t="n"/>
      <c r="O256" s="26">
        <f>IF(M256="","",MAX(0,M256-N256))</f>
        <v/>
      </c>
      <c r="P256" s="16" t="n"/>
      <c r="Q256" s="16" t="n"/>
      <c r="R256" s="16" t="n"/>
      <c r="S256" s="16" t="n"/>
      <c r="T256" s="16" t="n"/>
      <c r="U256" s="16" t="n"/>
      <c r="V256" s="16" t="n"/>
      <c r="W256" s="16" t="n"/>
    </row>
    <row r="257" ht="40" customHeight="1">
      <c r="A257" s="21">
        <f>IF(C257="","","E-"&amp;TEXT(ROW()-6,"0000"))</f>
        <v/>
      </c>
      <c r="B257" s="27" t="n"/>
      <c r="C257" s="16" t="n"/>
      <c r="D257" s="16" t="n"/>
      <c r="E257" s="16" t="n"/>
      <c r="F257" s="16" t="n"/>
      <c r="G257" s="16" t="n"/>
      <c r="H257" s="16" t="n"/>
      <c r="I257" s="16" t="n"/>
      <c r="J257" s="16" t="n"/>
      <c r="K257" s="28" t="n"/>
      <c r="L257" s="29" t="n"/>
      <c r="M257" s="26">
        <f>IF(OR(K257="",L257=""),"",K257*L257)</f>
        <v/>
      </c>
      <c r="N257" s="28" t="n"/>
      <c r="O257" s="26">
        <f>IF(M257="","",MAX(0,M257-N257))</f>
        <v/>
      </c>
      <c r="P257" s="16" t="n"/>
      <c r="Q257" s="16" t="n"/>
      <c r="R257" s="16" t="n"/>
      <c r="S257" s="16" t="n"/>
      <c r="T257" s="16" t="n"/>
      <c r="U257" s="16" t="n"/>
      <c r="V257" s="16" t="n"/>
      <c r="W257" s="16" t="n"/>
    </row>
    <row r="258" ht="40" customHeight="1">
      <c r="A258" s="21">
        <f>IF(C258="","","E-"&amp;TEXT(ROW()-6,"0000"))</f>
        <v/>
      </c>
      <c r="B258" s="27" t="n"/>
      <c r="C258" s="16" t="n"/>
      <c r="D258" s="16" t="n"/>
      <c r="E258" s="16" t="n"/>
      <c r="F258" s="16" t="n"/>
      <c r="G258" s="16" t="n"/>
      <c r="H258" s="16" t="n"/>
      <c r="I258" s="16" t="n"/>
      <c r="J258" s="16" t="n"/>
      <c r="K258" s="28" t="n"/>
      <c r="L258" s="29" t="n"/>
      <c r="M258" s="26">
        <f>IF(OR(K258="",L258=""),"",K258*L258)</f>
        <v/>
      </c>
      <c r="N258" s="28" t="n"/>
      <c r="O258" s="26">
        <f>IF(M258="","",MAX(0,M258-N258))</f>
        <v/>
      </c>
      <c r="P258" s="16" t="n"/>
      <c r="Q258" s="16" t="n"/>
      <c r="R258" s="16" t="n"/>
      <c r="S258" s="16" t="n"/>
      <c r="T258" s="16" t="n"/>
      <c r="U258" s="16" t="n"/>
      <c r="V258" s="16" t="n"/>
      <c r="W258" s="16" t="n"/>
    </row>
    <row r="259" ht="40" customHeight="1">
      <c r="A259" s="21">
        <f>IF(C259="","","E-"&amp;TEXT(ROW()-6,"0000"))</f>
        <v/>
      </c>
      <c r="B259" s="27" t="n"/>
      <c r="C259" s="16" t="n"/>
      <c r="D259" s="16" t="n"/>
      <c r="E259" s="16" t="n"/>
      <c r="F259" s="16" t="n"/>
      <c r="G259" s="16" t="n"/>
      <c r="H259" s="16" t="n"/>
      <c r="I259" s="16" t="n"/>
      <c r="J259" s="16" t="n"/>
      <c r="K259" s="28" t="n"/>
      <c r="L259" s="29" t="n"/>
      <c r="M259" s="26">
        <f>IF(OR(K259="",L259=""),"",K259*L259)</f>
        <v/>
      </c>
      <c r="N259" s="28" t="n"/>
      <c r="O259" s="26">
        <f>IF(M259="","",MAX(0,M259-N259))</f>
        <v/>
      </c>
      <c r="P259" s="16" t="n"/>
      <c r="Q259" s="16" t="n"/>
      <c r="R259" s="16" t="n"/>
      <c r="S259" s="16" t="n"/>
      <c r="T259" s="16" t="n"/>
      <c r="U259" s="16" t="n"/>
      <c r="V259" s="16" t="n"/>
      <c r="W259" s="16" t="n"/>
    </row>
    <row r="260" ht="40" customHeight="1">
      <c r="A260" s="21">
        <f>IF(C260="","","E-"&amp;TEXT(ROW()-6,"0000"))</f>
        <v/>
      </c>
      <c r="B260" s="27" t="n"/>
      <c r="C260" s="16" t="n"/>
      <c r="D260" s="16" t="n"/>
      <c r="E260" s="16" t="n"/>
      <c r="F260" s="16" t="n"/>
      <c r="G260" s="16" t="n"/>
      <c r="H260" s="16" t="n"/>
      <c r="I260" s="16" t="n"/>
      <c r="J260" s="16" t="n"/>
      <c r="K260" s="28" t="n"/>
      <c r="L260" s="29" t="n"/>
      <c r="M260" s="26">
        <f>IF(OR(K260="",L260=""),"",K260*L260)</f>
        <v/>
      </c>
      <c r="N260" s="28" t="n"/>
      <c r="O260" s="26">
        <f>IF(M260="","",MAX(0,M260-N260))</f>
        <v/>
      </c>
      <c r="P260" s="16" t="n"/>
      <c r="Q260" s="16" t="n"/>
      <c r="R260" s="16" t="n"/>
      <c r="S260" s="16" t="n"/>
      <c r="T260" s="16" t="n"/>
      <c r="U260" s="16" t="n"/>
      <c r="V260" s="16" t="n"/>
      <c r="W260" s="16" t="n"/>
    </row>
    <row r="261" ht="40" customHeight="1">
      <c r="A261" s="21">
        <f>IF(C261="","","E-"&amp;TEXT(ROW()-6,"0000"))</f>
        <v/>
      </c>
      <c r="B261" s="27" t="n"/>
      <c r="C261" s="16" t="n"/>
      <c r="D261" s="16" t="n"/>
      <c r="E261" s="16" t="n"/>
      <c r="F261" s="16" t="n"/>
      <c r="G261" s="16" t="n"/>
      <c r="H261" s="16" t="n"/>
      <c r="I261" s="16" t="n"/>
      <c r="J261" s="16" t="n"/>
      <c r="K261" s="28" t="n"/>
      <c r="L261" s="29" t="n"/>
      <c r="M261" s="26">
        <f>IF(OR(K261="",L261=""),"",K261*L261)</f>
        <v/>
      </c>
      <c r="N261" s="28" t="n"/>
      <c r="O261" s="26">
        <f>IF(M261="","",MAX(0,M261-N261))</f>
        <v/>
      </c>
      <c r="P261" s="16" t="n"/>
      <c r="Q261" s="16" t="n"/>
      <c r="R261" s="16" t="n"/>
      <c r="S261" s="16" t="n"/>
      <c r="T261" s="16" t="n"/>
      <c r="U261" s="16" t="n"/>
      <c r="V261" s="16" t="n"/>
      <c r="W261" s="16" t="n"/>
    </row>
    <row r="262" ht="40" customHeight="1">
      <c r="A262" s="21">
        <f>IF(C262="","","E-"&amp;TEXT(ROW()-6,"0000"))</f>
        <v/>
      </c>
      <c r="B262" s="27" t="n"/>
      <c r="C262" s="16" t="n"/>
      <c r="D262" s="16" t="n"/>
      <c r="E262" s="16" t="n"/>
      <c r="F262" s="16" t="n"/>
      <c r="G262" s="16" t="n"/>
      <c r="H262" s="16" t="n"/>
      <c r="I262" s="16" t="n"/>
      <c r="J262" s="16" t="n"/>
      <c r="K262" s="28" t="n"/>
      <c r="L262" s="29" t="n"/>
      <c r="M262" s="26">
        <f>IF(OR(K262="",L262=""),"",K262*L262)</f>
        <v/>
      </c>
      <c r="N262" s="28" t="n"/>
      <c r="O262" s="26">
        <f>IF(M262="","",MAX(0,M262-N262))</f>
        <v/>
      </c>
      <c r="P262" s="16" t="n"/>
      <c r="Q262" s="16" t="n"/>
      <c r="R262" s="16" t="n"/>
      <c r="S262" s="16" t="n"/>
      <c r="T262" s="16" t="n"/>
      <c r="U262" s="16" t="n"/>
      <c r="V262" s="16" t="n"/>
      <c r="W262" s="16" t="n"/>
    </row>
    <row r="263" ht="40" customHeight="1">
      <c r="A263" s="21">
        <f>IF(C263="","","E-"&amp;TEXT(ROW()-6,"0000"))</f>
        <v/>
      </c>
      <c r="B263" s="27" t="n"/>
      <c r="C263" s="16" t="n"/>
      <c r="D263" s="16" t="n"/>
      <c r="E263" s="16" t="n"/>
      <c r="F263" s="16" t="n"/>
      <c r="G263" s="16" t="n"/>
      <c r="H263" s="16" t="n"/>
      <c r="I263" s="16" t="n"/>
      <c r="J263" s="16" t="n"/>
      <c r="K263" s="28" t="n"/>
      <c r="L263" s="29" t="n"/>
      <c r="M263" s="26">
        <f>IF(OR(K263="",L263=""),"",K263*L263)</f>
        <v/>
      </c>
      <c r="N263" s="28" t="n"/>
      <c r="O263" s="26">
        <f>IF(M263="","",MAX(0,M263-N263))</f>
        <v/>
      </c>
      <c r="P263" s="16" t="n"/>
      <c r="Q263" s="16" t="n"/>
      <c r="R263" s="16" t="n"/>
      <c r="S263" s="16" t="n"/>
      <c r="T263" s="16" t="n"/>
      <c r="U263" s="16" t="n"/>
      <c r="V263" s="16" t="n"/>
      <c r="W263" s="16" t="n"/>
    </row>
    <row r="264" ht="40" customHeight="1">
      <c r="A264" s="21">
        <f>IF(C264="","","E-"&amp;TEXT(ROW()-6,"0000"))</f>
        <v/>
      </c>
      <c r="B264" s="27" t="n"/>
      <c r="C264" s="16" t="n"/>
      <c r="D264" s="16" t="n"/>
      <c r="E264" s="16" t="n"/>
      <c r="F264" s="16" t="n"/>
      <c r="G264" s="16" t="n"/>
      <c r="H264" s="16" t="n"/>
      <c r="I264" s="16" t="n"/>
      <c r="J264" s="16" t="n"/>
      <c r="K264" s="28" t="n"/>
      <c r="L264" s="29" t="n"/>
      <c r="M264" s="26">
        <f>IF(OR(K264="",L264=""),"",K264*L264)</f>
        <v/>
      </c>
      <c r="N264" s="28" t="n"/>
      <c r="O264" s="26">
        <f>IF(M264="","",MAX(0,M264-N264))</f>
        <v/>
      </c>
      <c r="P264" s="16" t="n"/>
      <c r="Q264" s="16" t="n"/>
      <c r="R264" s="16" t="n"/>
      <c r="S264" s="16" t="n"/>
      <c r="T264" s="16" t="n"/>
      <c r="U264" s="16" t="n"/>
      <c r="V264" s="16" t="n"/>
      <c r="W264" s="16" t="n"/>
    </row>
    <row r="265" ht="40" customHeight="1">
      <c r="A265" s="21">
        <f>IF(C265="","","E-"&amp;TEXT(ROW()-6,"0000"))</f>
        <v/>
      </c>
      <c r="B265" s="27" t="n"/>
      <c r="C265" s="16" t="n"/>
      <c r="D265" s="16" t="n"/>
      <c r="E265" s="16" t="n"/>
      <c r="F265" s="16" t="n"/>
      <c r="G265" s="16" t="n"/>
      <c r="H265" s="16" t="n"/>
      <c r="I265" s="16" t="n"/>
      <c r="J265" s="16" t="n"/>
      <c r="K265" s="28" t="n"/>
      <c r="L265" s="29" t="n"/>
      <c r="M265" s="26">
        <f>IF(OR(K265="",L265=""),"",K265*L265)</f>
        <v/>
      </c>
      <c r="N265" s="28" t="n"/>
      <c r="O265" s="26">
        <f>IF(M265="","",MAX(0,M265-N265))</f>
        <v/>
      </c>
      <c r="P265" s="16" t="n"/>
      <c r="Q265" s="16" t="n"/>
      <c r="R265" s="16" t="n"/>
      <c r="S265" s="16" t="n"/>
      <c r="T265" s="16" t="n"/>
      <c r="U265" s="16" t="n"/>
      <c r="V265" s="16" t="n"/>
      <c r="W265" s="16" t="n"/>
    </row>
    <row r="266" ht="40" customHeight="1">
      <c r="A266" s="21">
        <f>IF(C266="","","E-"&amp;TEXT(ROW()-6,"0000"))</f>
        <v/>
      </c>
      <c r="B266" s="27" t="n"/>
      <c r="C266" s="16" t="n"/>
      <c r="D266" s="16" t="n"/>
      <c r="E266" s="16" t="n"/>
      <c r="F266" s="16" t="n"/>
      <c r="G266" s="16" t="n"/>
      <c r="H266" s="16" t="n"/>
      <c r="I266" s="16" t="n"/>
      <c r="J266" s="16" t="n"/>
      <c r="K266" s="28" t="n"/>
      <c r="L266" s="29" t="n"/>
      <c r="M266" s="26">
        <f>IF(OR(K266="",L266=""),"",K266*L266)</f>
        <v/>
      </c>
      <c r="N266" s="28" t="n"/>
      <c r="O266" s="26">
        <f>IF(M266="","",MAX(0,M266-N266))</f>
        <v/>
      </c>
      <c r="P266" s="16" t="n"/>
      <c r="Q266" s="16" t="n"/>
      <c r="R266" s="16" t="n"/>
      <c r="S266" s="16" t="n"/>
      <c r="T266" s="16" t="n"/>
      <c r="U266" s="16" t="n"/>
      <c r="V266" s="16" t="n"/>
      <c r="W266" s="16" t="n"/>
    </row>
    <row r="267" ht="40" customHeight="1">
      <c r="A267" s="21">
        <f>IF(C267="","","E-"&amp;TEXT(ROW()-6,"0000"))</f>
        <v/>
      </c>
      <c r="B267" s="27" t="n"/>
      <c r="C267" s="16" t="n"/>
      <c r="D267" s="16" t="n"/>
      <c r="E267" s="16" t="n"/>
      <c r="F267" s="16" t="n"/>
      <c r="G267" s="16" t="n"/>
      <c r="H267" s="16" t="n"/>
      <c r="I267" s="16" t="n"/>
      <c r="J267" s="16" t="n"/>
      <c r="K267" s="28" t="n"/>
      <c r="L267" s="29" t="n"/>
      <c r="M267" s="26">
        <f>IF(OR(K267="",L267=""),"",K267*L267)</f>
        <v/>
      </c>
      <c r="N267" s="28" t="n"/>
      <c r="O267" s="26">
        <f>IF(M267="","",MAX(0,M267-N267))</f>
        <v/>
      </c>
      <c r="P267" s="16" t="n"/>
      <c r="Q267" s="16" t="n"/>
      <c r="R267" s="16" t="n"/>
      <c r="S267" s="16" t="n"/>
      <c r="T267" s="16" t="n"/>
      <c r="U267" s="16" t="n"/>
      <c r="V267" s="16" t="n"/>
      <c r="W267" s="16" t="n"/>
    </row>
    <row r="268" ht="40" customHeight="1">
      <c r="A268" s="21">
        <f>IF(C268="","","E-"&amp;TEXT(ROW()-6,"0000"))</f>
        <v/>
      </c>
      <c r="B268" s="27" t="n"/>
      <c r="C268" s="16" t="n"/>
      <c r="D268" s="16" t="n"/>
      <c r="E268" s="16" t="n"/>
      <c r="F268" s="16" t="n"/>
      <c r="G268" s="16" t="n"/>
      <c r="H268" s="16" t="n"/>
      <c r="I268" s="16" t="n"/>
      <c r="J268" s="16" t="n"/>
      <c r="K268" s="28" t="n"/>
      <c r="L268" s="29" t="n"/>
      <c r="M268" s="26">
        <f>IF(OR(K268="",L268=""),"",K268*L268)</f>
        <v/>
      </c>
      <c r="N268" s="28" t="n"/>
      <c r="O268" s="26">
        <f>IF(M268="","",MAX(0,M268-N268))</f>
        <v/>
      </c>
      <c r="P268" s="16" t="n"/>
      <c r="Q268" s="16" t="n"/>
      <c r="R268" s="16" t="n"/>
      <c r="S268" s="16" t="n"/>
      <c r="T268" s="16" t="n"/>
      <c r="U268" s="16" t="n"/>
      <c r="V268" s="16" t="n"/>
      <c r="W268" s="16" t="n"/>
    </row>
    <row r="269" ht="40" customHeight="1">
      <c r="A269" s="21">
        <f>IF(C269="","","E-"&amp;TEXT(ROW()-6,"0000"))</f>
        <v/>
      </c>
      <c r="B269" s="27" t="n"/>
      <c r="C269" s="16" t="n"/>
      <c r="D269" s="16" t="n"/>
      <c r="E269" s="16" t="n"/>
      <c r="F269" s="16" t="n"/>
      <c r="G269" s="16" t="n"/>
      <c r="H269" s="16" t="n"/>
      <c r="I269" s="16" t="n"/>
      <c r="J269" s="16" t="n"/>
      <c r="K269" s="28" t="n"/>
      <c r="L269" s="29" t="n"/>
      <c r="M269" s="26">
        <f>IF(OR(K269="",L269=""),"",K269*L269)</f>
        <v/>
      </c>
      <c r="N269" s="28" t="n"/>
      <c r="O269" s="26">
        <f>IF(M269="","",MAX(0,M269-N269))</f>
        <v/>
      </c>
      <c r="P269" s="16" t="n"/>
      <c r="Q269" s="16" t="n"/>
      <c r="R269" s="16" t="n"/>
      <c r="S269" s="16" t="n"/>
      <c r="T269" s="16" t="n"/>
      <c r="U269" s="16" t="n"/>
      <c r="V269" s="16" t="n"/>
      <c r="W269" s="16" t="n"/>
    </row>
    <row r="270" ht="40" customHeight="1">
      <c r="A270" s="21">
        <f>IF(C270="","","E-"&amp;TEXT(ROW()-6,"0000"))</f>
        <v/>
      </c>
      <c r="B270" s="27" t="n"/>
      <c r="C270" s="16" t="n"/>
      <c r="D270" s="16" t="n"/>
      <c r="E270" s="16" t="n"/>
      <c r="F270" s="16" t="n"/>
      <c r="G270" s="16" t="n"/>
      <c r="H270" s="16" t="n"/>
      <c r="I270" s="16" t="n"/>
      <c r="J270" s="16" t="n"/>
      <c r="K270" s="28" t="n"/>
      <c r="L270" s="29" t="n"/>
      <c r="M270" s="26">
        <f>IF(OR(K270="",L270=""),"",K270*L270)</f>
        <v/>
      </c>
      <c r="N270" s="28" t="n"/>
      <c r="O270" s="26">
        <f>IF(M270="","",MAX(0,M270-N270))</f>
        <v/>
      </c>
      <c r="P270" s="16" t="n"/>
      <c r="Q270" s="16" t="n"/>
      <c r="R270" s="16" t="n"/>
      <c r="S270" s="16" t="n"/>
      <c r="T270" s="16" t="n"/>
      <c r="U270" s="16" t="n"/>
      <c r="V270" s="16" t="n"/>
      <c r="W270" s="16" t="n"/>
    </row>
    <row r="271" ht="40" customHeight="1">
      <c r="A271" s="21">
        <f>IF(C271="","","E-"&amp;TEXT(ROW()-6,"0000"))</f>
        <v/>
      </c>
      <c r="B271" s="27" t="n"/>
      <c r="C271" s="16" t="n"/>
      <c r="D271" s="16" t="n"/>
      <c r="E271" s="16" t="n"/>
      <c r="F271" s="16" t="n"/>
      <c r="G271" s="16" t="n"/>
      <c r="H271" s="16" t="n"/>
      <c r="I271" s="16" t="n"/>
      <c r="J271" s="16" t="n"/>
      <c r="K271" s="28" t="n"/>
      <c r="L271" s="29" t="n"/>
      <c r="M271" s="26">
        <f>IF(OR(K271="",L271=""),"",K271*L271)</f>
        <v/>
      </c>
      <c r="N271" s="28" t="n"/>
      <c r="O271" s="26">
        <f>IF(M271="","",MAX(0,M271-N271))</f>
        <v/>
      </c>
      <c r="P271" s="16" t="n"/>
      <c r="Q271" s="16" t="n"/>
      <c r="R271" s="16" t="n"/>
      <c r="S271" s="16" t="n"/>
      <c r="T271" s="16" t="n"/>
      <c r="U271" s="16" t="n"/>
      <c r="V271" s="16" t="n"/>
      <c r="W271" s="16" t="n"/>
    </row>
    <row r="272" ht="40" customHeight="1">
      <c r="A272" s="21">
        <f>IF(C272="","","E-"&amp;TEXT(ROW()-6,"0000"))</f>
        <v/>
      </c>
      <c r="B272" s="27" t="n"/>
      <c r="C272" s="16" t="n"/>
      <c r="D272" s="16" t="n"/>
      <c r="E272" s="16" t="n"/>
      <c r="F272" s="16" t="n"/>
      <c r="G272" s="16" t="n"/>
      <c r="H272" s="16" t="n"/>
      <c r="I272" s="16" t="n"/>
      <c r="J272" s="16" t="n"/>
      <c r="K272" s="28" t="n"/>
      <c r="L272" s="29" t="n"/>
      <c r="M272" s="26">
        <f>IF(OR(K272="",L272=""),"",K272*L272)</f>
        <v/>
      </c>
      <c r="N272" s="28" t="n"/>
      <c r="O272" s="26">
        <f>IF(M272="","",MAX(0,M272-N272))</f>
        <v/>
      </c>
      <c r="P272" s="16" t="n"/>
      <c r="Q272" s="16" t="n"/>
      <c r="R272" s="16" t="n"/>
      <c r="S272" s="16" t="n"/>
      <c r="T272" s="16" t="n"/>
      <c r="U272" s="16" t="n"/>
      <c r="V272" s="16" t="n"/>
      <c r="W272" s="16" t="n"/>
    </row>
    <row r="273" ht="40" customHeight="1">
      <c r="A273" s="21">
        <f>IF(C273="","","E-"&amp;TEXT(ROW()-6,"0000"))</f>
        <v/>
      </c>
      <c r="B273" s="27" t="n"/>
      <c r="C273" s="16" t="n"/>
      <c r="D273" s="16" t="n"/>
      <c r="E273" s="16" t="n"/>
      <c r="F273" s="16" t="n"/>
      <c r="G273" s="16" t="n"/>
      <c r="H273" s="16" t="n"/>
      <c r="I273" s="16" t="n"/>
      <c r="J273" s="16" t="n"/>
      <c r="K273" s="28" t="n"/>
      <c r="L273" s="29" t="n"/>
      <c r="M273" s="26">
        <f>IF(OR(K273="",L273=""),"",K273*L273)</f>
        <v/>
      </c>
      <c r="N273" s="28" t="n"/>
      <c r="O273" s="26">
        <f>IF(M273="","",MAX(0,M273-N273))</f>
        <v/>
      </c>
      <c r="P273" s="16" t="n"/>
      <c r="Q273" s="16" t="n"/>
      <c r="R273" s="16" t="n"/>
      <c r="S273" s="16" t="n"/>
      <c r="T273" s="16" t="n"/>
      <c r="U273" s="16" t="n"/>
      <c r="V273" s="16" t="n"/>
      <c r="W273" s="16" t="n"/>
    </row>
    <row r="274" ht="40" customHeight="1">
      <c r="A274" s="21">
        <f>IF(C274="","","E-"&amp;TEXT(ROW()-6,"0000"))</f>
        <v/>
      </c>
      <c r="B274" s="27" t="n"/>
      <c r="C274" s="16" t="n"/>
      <c r="D274" s="16" t="n"/>
      <c r="E274" s="16" t="n"/>
      <c r="F274" s="16" t="n"/>
      <c r="G274" s="16" t="n"/>
      <c r="H274" s="16" t="n"/>
      <c r="I274" s="16" t="n"/>
      <c r="J274" s="16" t="n"/>
      <c r="K274" s="28" t="n"/>
      <c r="L274" s="29" t="n"/>
      <c r="M274" s="26">
        <f>IF(OR(K274="",L274=""),"",K274*L274)</f>
        <v/>
      </c>
      <c r="N274" s="28" t="n"/>
      <c r="O274" s="26">
        <f>IF(M274="","",MAX(0,M274-N274))</f>
        <v/>
      </c>
      <c r="P274" s="16" t="n"/>
      <c r="Q274" s="16" t="n"/>
      <c r="R274" s="16" t="n"/>
      <c r="S274" s="16" t="n"/>
      <c r="T274" s="16" t="n"/>
      <c r="U274" s="16" t="n"/>
      <c r="V274" s="16" t="n"/>
      <c r="W274" s="16" t="n"/>
    </row>
    <row r="275" ht="40" customHeight="1">
      <c r="A275" s="21">
        <f>IF(C275="","","E-"&amp;TEXT(ROW()-6,"0000"))</f>
        <v/>
      </c>
      <c r="B275" s="27" t="n"/>
      <c r="C275" s="16" t="n"/>
      <c r="D275" s="16" t="n"/>
      <c r="E275" s="16" t="n"/>
      <c r="F275" s="16" t="n"/>
      <c r="G275" s="16" t="n"/>
      <c r="H275" s="16" t="n"/>
      <c r="I275" s="16" t="n"/>
      <c r="J275" s="16" t="n"/>
      <c r="K275" s="28" t="n"/>
      <c r="L275" s="29" t="n"/>
      <c r="M275" s="26">
        <f>IF(OR(K275="",L275=""),"",K275*L275)</f>
        <v/>
      </c>
      <c r="N275" s="28" t="n"/>
      <c r="O275" s="26">
        <f>IF(M275="","",MAX(0,M275-N275))</f>
        <v/>
      </c>
      <c r="P275" s="16" t="n"/>
      <c r="Q275" s="16" t="n"/>
      <c r="R275" s="16" t="n"/>
      <c r="S275" s="16" t="n"/>
      <c r="T275" s="16" t="n"/>
      <c r="U275" s="16" t="n"/>
      <c r="V275" s="16" t="n"/>
      <c r="W275" s="16" t="n"/>
    </row>
    <row r="276" ht="40" customHeight="1">
      <c r="A276" s="21">
        <f>IF(C276="","","E-"&amp;TEXT(ROW()-6,"0000"))</f>
        <v/>
      </c>
      <c r="B276" s="27" t="n"/>
      <c r="C276" s="16" t="n"/>
      <c r="D276" s="16" t="n"/>
      <c r="E276" s="16" t="n"/>
      <c r="F276" s="16" t="n"/>
      <c r="G276" s="16" t="n"/>
      <c r="H276" s="16" t="n"/>
      <c r="I276" s="16" t="n"/>
      <c r="J276" s="16" t="n"/>
      <c r="K276" s="28" t="n"/>
      <c r="L276" s="29" t="n"/>
      <c r="M276" s="26">
        <f>IF(OR(K276="",L276=""),"",K276*L276)</f>
        <v/>
      </c>
      <c r="N276" s="28" t="n"/>
      <c r="O276" s="26">
        <f>IF(M276="","",MAX(0,M276-N276))</f>
        <v/>
      </c>
      <c r="P276" s="16" t="n"/>
      <c r="Q276" s="16" t="n"/>
      <c r="R276" s="16" t="n"/>
      <c r="S276" s="16" t="n"/>
      <c r="T276" s="16" t="n"/>
      <c r="U276" s="16" t="n"/>
      <c r="V276" s="16" t="n"/>
      <c r="W276" s="16" t="n"/>
    </row>
    <row r="277" ht="40" customHeight="1">
      <c r="A277" s="21">
        <f>IF(C277="","","E-"&amp;TEXT(ROW()-6,"0000"))</f>
        <v/>
      </c>
      <c r="B277" s="27" t="n"/>
      <c r="C277" s="16" t="n"/>
      <c r="D277" s="16" t="n"/>
      <c r="E277" s="16" t="n"/>
      <c r="F277" s="16" t="n"/>
      <c r="G277" s="16" t="n"/>
      <c r="H277" s="16" t="n"/>
      <c r="I277" s="16" t="n"/>
      <c r="J277" s="16" t="n"/>
      <c r="K277" s="28" t="n"/>
      <c r="L277" s="29" t="n"/>
      <c r="M277" s="26">
        <f>IF(OR(K277="",L277=""),"",K277*L277)</f>
        <v/>
      </c>
      <c r="N277" s="28" t="n"/>
      <c r="O277" s="26">
        <f>IF(M277="","",MAX(0,M277-N277))</f>
        <v/>
      </c>
      <c r="P277" s="16" t="n"/>
      <c r="Q277" s="16" t="n"/>
      <c r="R277" s="16" t="n"/>
      <c r="S277" s="16" t="n"/>
      <c r="T277" s="16" t="n"/>
      <c r="U277" s="16" t="n"/>
      <c r="V277" s="16" t="n"/>
      <c r="W277" s="16" t="n"/>
    </row>
    <row r="278" ht="40" customHeight="1">
      <c r="A278" s="21">
        <f>IF(C278="","","E-"&amp;TEXT(ROW()-6,"0000"))</f>
        <v/>
      </c>
      <c r="B278" s="27" t="n"/>
      <c r="C278" s="16" t="n"/>
      <c r="D278" s="16" t="n"/>
      <c r="E278" s="16" t="n"/>
      <c r="F278" s="16" t="n"/>
      <c r="G278" s="16" t="n"/>
      <c r="H278" s="16" t="n"/>
      <c r="I278" s="16" t="n"/>
      <c r="J278" s="16" t="n"/>
      <c r="K278" s="28" t="n"/>
      <c r="L278" s="29" t="n"/>
      <c r="M278" s="26">
        <f>IF(OR(K278="",L278=""),"",K278*L278)</f>
        <v/>
      </c>
      <c r="N278" s="28" t="n"/>
      <c r="O278" s="26">
        <f>IF(M278="","",MAX(0,M278-N278))</f>
        <v/>
      </c>
      <c r="P278" s="16" t="n"/>
      <c r="Q278" s="16" t="n"/>
      <c r="R278" s="16" t="n"/>
      <c r="S278" s="16" t="n"/>
      <c r="T278" s="16" t="n"/>
      <c r="U278" s="16" t="n"/>
      <c r="V278" s="16" t="n"/>
      <c r="W278" s="16" t="n"/>
    </row>
    <row r="279" ht="40" customHeight="1">
      <c r="A279" s="21">
        <f>IF(C279="","","E-"&amp;TEXT(ROW()-6,"0000"))</f>
        <v/>
      </c>
      <c r="B279" s="27" t="n"/>
      <c r="C279" s="16" t="n"/>
      <c r="D279" s="16" t="n"/>
      <c r="E279" s="16" t="n"/>
      <c r="F279" s="16" t="n"/>
      <c r="G279" s="16" t="n"/>
      <c r="H279" s="16" t="n"/>
      <c r="I279" s="16" t="n"/>
      <c r="J279" s="16" t="n"/>
      <c r="K279" s="28" t="n"/>
      <c r="L279" s="29" t="n"/>
      <c r="M279" s="26">
        <f>IF(OR(K279="",L279=""),"",K279*L279)</f>
        <v/>
      </c>
      <c r="N279" s="28" t="n"/>
      <c r="O279" s="26">
        <f>IF(M279="","",MAX(0,M279-N279))</f>
        <v/>
      </c>
      <c r="P279" s="16" t="n"/>
      <c r="Q279" s="16" t="n"/>
      <c r="R279" s="16" t="n"/>
      <c r="S279" s="16" t="n"/>
      <c r="T279" s="16" t="n"/>
      <c r="U279" s="16" t="n"/>
      <c r="V279" s="16" t="n"/>
      <c r="W279" s="16" t="n"/>
    </row>
    <row r="280" ht="40" customHeight="1">
      <c r="A280" s="21">
        <f>IF(C280="","","E-"&amp;TEXT(ROW()-6,"0000"))</f>
        <v/>
      </c>
      <c r="B280" s="27" t="n"/>
      <c r="C280" s="16" t="n"/>
      <c r="D280" s="16" t="n"/>
      <c r="E280" s="16" t="n"/>
      <c r="F280" s="16" t="n"/>
      <c r="G280" s="16" t="n"/>
      <c r="H280" s="16" t="n"/>
      <c r="I280" s="16" t="n"/>
      <c r="J280" s="16" t="n"/>
      <c r="K280" s="28" t="n"/>
      <c r="L280" s="29" t="n"/>
      <c r="M280" s="26">
        <f>IF(OR(K280="",L280=""),"",K280*L280)</f>
        <v/>
      </c>
      <c r="N280" s="28" t="n"/>
      <c r="O280" s="26">
        <f>IF(M280="","",MAX(0,M280-N280))</f>
        <v/>
      </c>
      <c r="P280" s="16" t="n"/>
      <c r="Q280" s="16" t="n"/>
      <c r="R280" s="16" t="n"/>
      <c r="S280" s="16" t="n"/>
      <c r="T280" s="16" t="n"/>
      <c r="U280" s="16" t="n"/>
      <c r="V280" s="16" t="n"/>
      <c r="W280" s="16" t="n"/>
    </row>
    <row r="281" ht="40" customHeight="1">
      <c r="A281" s="21">
        <f>IF(C281="","","E-"&amp;TEXT(ROW()-6,"0000"))</f>
        <v/>
      </c>
      <c r="B281" s="27" t="n"/>
      <c r="C281" s="16" t="n"/>
      <c r="D281" s="16" t="n"/>
      <c r="E281" s="16" t="n"/>
      <c r="F281" s="16" t="n"/>
      <c r="G281" s="16" t="n"/>
      <c r="H281" s="16" t="n"/>
      <c r="I281" s="16" t="n"/>
      <c r="J281" s="16" t="n"/>
      <c r="K281" s="28" t="n"/>
      <c r="L281" s="29" t="n"/>
      <c r="M281" s="26">
        <f>IF(OR(K281="",L281=""),"",K281*L281)</f>
        <v/>
      </c>
      <c r="N281" s="28" t="n"/>
      <c r="O281" s="26">
        <f>IF(M281="","",MAX(0,M281-N281))</f>
        <v/>
      </c>
      <c r="P281" s="16" t="n"/>
      <c r="Q281" s="16" t="n"/>
      <c r="R281" s="16" t="n"/>
      <c r="S281" s="16" t="n"/>
      <c r="T281" s="16" t="n"/>
      <c r="U281" s="16" t="n"/>
      <c r="V281" s="16" t="n"/>
      <c r="W281" s="16" t="n"/>
    </row>
    <row r="282" ht="40" customHeight="1">
      <c r="A282" s="21">
        <f>IF(C282="","","E-"&amp;TEXT(ROW()-6,"0000"))</f>
        <v/>
      </c>
      <c r="B282" s="27" t="n"/>
      <c r="C282" s="16" t="n"/>
      <c r="D282" s="16" t="n"/>
      <c r="E282" s="16" t="n"/>
      <c r="F282" s="16" t="n"/>
      <c r="G282" s="16" t="n"/>
      <c r="H282" s="16" t="n"/>
      <c r="I282" s="16" t="n"/>
      <c r="J282" s="16" t="n"/>
      <c r="K282" s="28" t="n"/>
      <c r="L282" s="29" t="n"/>
      <c r="M282" s="26">
        <f>IF(OR(K282="",L282=""),"",K282*L282)</f>
        <v/>
      </c>
      <c r="N282" s="28" t="n"/>
      <c r="O282" s="26">
        <f>IF(M282="","",MAX(0,M282-N282))</f>
        <v/>
      </c>
      <c r="P282" s="16" t="n"/>
      <c r="Q282" s="16" t="n"/>
      <c r="R282" s="16" t="n"/>
      <c r="S282" s="16" t="n"/>
      <c r="T282" s="16" t="n"/>
      <c r="U282" s="16" t="n"/>
      <c r="V282" s="16" t="n"/>
      <c r="W282" s="16" t="n"/>
    </row>
    <row r="283" ht="40" customHeight="1">
      <c r="A283" s="21">
        <f>IF(C283="","","E-"&amp;TEXT(ROW()-6,"0000"))</f>
        <v/>
      </c>
      <c r="B283" s="27" t="n"/>
      <c r="C283" s="16" t="n"/>
      <c r="D283" s="16" t="n"/>
      <c r="E283" s="16" t="n"/>
      <c r="F283" s="16" t="n"/>
      <c r="G283" s="16" t="n"/>
      <c r="H283" s="16" t="n"/>
      <c r="I283" s="16" t="n"/>
      <c r="J283" s="16" t="n"/>
      <c r="K283" s="28" t="n"/>
      <c r="L283" s="29" t="n"/>
      <c r="M283" s="26">
        <f>IF(OR(K283="",L283=""),"",K283*L283)</f>
        <v/>
      </c>
      <c r="N283" s="28" t="n"/>
      <c r="O283" s="26">
        <f>IF(M283="","",MAX(0,M283-N283))</f>
        <v/>
      </c>
      <c r="P283" s="16" t="n"/>
      <c r="Q283" s="16" t="n"/>
      <c r="R283" s="16" t="n"/>
      <c r="S283" s="16" t="n"/>
      <c r="T283" s="16" t="n"/>
      <c r="U283" s="16" t="n"/>
      <c r="V283" s="16" t="n"/>
      <c r="W283" s="16" t="n"/>
    </row>
    <row r="284" ht="40" customHeight="1">
      <c r="A284" s="21">
        <f>IF(C284="","","E-"&amp;TEXT(ROW()-6,"0000"))</f>
        <v/>
      </c>
      <c r="B284" s="27" t="n"/>
      <c r="C284" s="16" t="n"/>
      <c r="D284" s="16" t="n"/>
      <c r="E284" s="16" t="n"/>
      <c r="F284" s="16" t="n"/>
      <c r="G284" s="16" t="n"/>
      <c r="H284" s="16" t="n"/>
      <c r="I284" s="16" t="n"/>
      <c r="J284" s="16" t="n"/>
      <c r="K284" s="28" t="n"/>
      <c r="L284" s="29" t="n"/>
      <c r="M284" s="26">
        <f>IF(OR(K284="",L284=""),"",K284*L284)</f>
        <v/>
      </c>
      <c r="N284" s="28" t="n"/>
      <c r="O284" s="26">
        <f>IF(M284="","",MAX(0,M284-N284))</f>
        <v/>
      </c>
      <c r="P284" s="16" t="n"/>
      <c r="Q284" s="16" t="n"/>
      <c r="R284" s="16" t="n"/>
      <c r="S284" s="16" t="n"/>
      <c r="T284" s="16" t="n"/>
      <c r="U284" s="16" t="n"/>
      <c r="V284" s="16" t="n"/>
      <c r="W284" s="16" t="n"/>
    </row>
    <row r="285" ht="40" customHeight="1">
      <c r="A285" s="21">
        <f>IF(C285="","","E-"&amp;TEXT(ROW()-6,"0000"))</f>
        <v/>
      </c>
      <c r="B285" s="27" t="n"/>
      <c r="C285" s="16" t="n"/>
      <c r="D285" s="16" t="n"/>
      <c r="E285" s="16" t="n"/>
      <c r="F285" s="16" t="n"/>
      <c r="G285" s="16" t="n"/>
      <c r="H285" s="16" t="n"/>
      <c r="I285" s="16" t="n"/>
      <c r="J285" s="16" t="n"/>
      <c r="K285" s="28" t="n"/>
      <c r="L285" s="29" t="n"/>
      <c r="M285" s="26">
        <f>IF(OR(K285="",L285=""),"",K285*L285)</f>
        <v/>
      </c>
      <c r="N285" s="28" t="n"/>
      <c r="O285" s="26">
        <f>IF(M285="","",MAX(0,M285-N285))</f>
        <v/>
      </c>
      <c r="P285" s="16" t="n"/>
      <c r="Q285" s="16" t="n"/>
      <c r="R285" s="16" t="n"/>
      <c r="S285" s="16" t="n"/>
      <c r="T285" s="16" t="n"/>
      <c r="U285" s="16" t="n"/>
      <c r="V285" s="16" t="n"/>
      <c r="W285" s="16" t="n"/>
    </row>
    <row r="286" ht="40" customHeight="1">
      <c r="A286" s="21">
        <f>IF(C286="","","E-"&amp;TEXT(ROW()-6,"0000"))</f>
        <v/>
      </c>
      <c r="B286" s="27" t="n"/>
      <c r="C286" s="16" t="n"/>
      <c r="D286" s="16" t="n"/>
      <c r="E286" s="16" t="n"/>
      <c r="F286" s="16" t="n"/>
      <c r="G286" s="16" t="n"/>
      <c r="H286" s="16" t="n"/>
      <c r="I286" s="16" t="n"/>
      <c r="J286" s="16" t="n"/>
      <c r="K286" s="28" t="n"/>
      <c r="L286" s="29" t="n"/>
      <c r="M286" s="26">
        <f>IF(OR(K286="",L286=""),"",K286*L286)</f>
        <v/>
      </c>
      <c r="N286" s="28" t="n"/>
      <c r="O286" s="26">
        <f>IF(M286="","",MAX(0,M286-N286))</f>
        <v/>
      </c>
      <c r="P286" s="16" t="n"/>
      <c r="Q286" s="16" t="n"/>
      <c r="R286" s="16" t="n"/>
      <c r="S286" s="16" t="n"/>
      <c r="T286" s="16" t="n"/>
      <c r="U286" s="16" t="n"/>
      <c r="V286" s="16" t="n"/>
      <c r="W286" s="16" t="n"/>
    </row>
    <row r="287" ht="40" customHeight="1">
      <c r="A287" s="21">
        <f>IF(C287="","","E-"&amp;TEXT(ROW()-6,"0000"))</f>
        <v/>
      </c>
      <c r="B287" s="27" t="n"/>
      <c r="C287" s="16" t="n"/>
      <c r="D287" s="16" t="n"/>
      <c r="E287" s="16" t="n"/>
      <c r="F287" s="16" t="n"/>
      <c r="G287" s="16" t="n"/>
      <c r="H287" s="16" t="n"/>
      <c r="I287" s="16" t="n"/>
      <c r="J287" s="16" t="n"/>
      <c r="K287" s="28" t="n"/>
      <c r="L287" s="29" t="n"/>
      <c r="M287" s="26">
        <f>IF(OR(K287="",L287=""),"",K287*L287)</f>
        <v/>
      </c>
      <c r="N287" s="28" t="n"/>
      <c r="O287" s="26">
        <f>IF(M287="","",MAX(0,M287-N287))</f>
        <v/>
      </c>
      <c r="P287" s="16" t="n"/>
      <c r="Q287" s="16" t="n"/>
      <c r="R287" s="16" t="n"/>
      <c r="S287" s="16" t="n"/>
      <c r="T287" s="16" t="n"/>
      <c r="U287" s="16" t="n"/>
      <c r="V287" s="16" t="n"/>
      <c r="W287" s="16" t="n"/>
    </row>
    <row r="288" ht="40" customHeight="1">
      <c r="A288" s="21">
        <f>IF(C288="","","E-"&amp;TEXT(ROW()-6,"0000"))</f>
        <v/>
      </c>
      <c r="B288" s="27" t="n"/>
      <c r="C288" s="16" t="n"/>
      <c r="D288" s="16" t="n"/>
      <c r="E288" s="16" t="n"/>
      <c r="F288" s="16" t="n"/>
      <c r="G288" s="16" t="n"/>
      <c r="H288" s="16" t="n"/>
      <c r="I288" s="16" t="n"/>
      <c r="J288" s="16" t="n"/>
      <c r="K288" s="28" t="n"/>
      <c r="L288" s="29" t="n"/>
      <c r="M288" s="26">
        <f>IF(OR(K288="",L288=""),"",K288*L288)</f>
        <v/>
      </c>
      <c r="N288" s="28" t="n"/>
      <c r="O288" s="26">
        <f>IF(M288="","",MAX(0,M288-N288))</f>
        <v/>
      </c>
      <c r="P288" s="16" t="n"/>
      <c r="Q288" s="16" t="n"/>
      <c r="R288" s="16" t="n"/>
      <c r="S288" s="16" t="n"/>
      <c r="T288" s="16" t="n"/>
      <c r="U288" s="16" t="n"/>
      <c r="V288" s="16" t="n"/>
      <c r="W288" s="16" t="n"/>
    </row>
    <row r="289" ht="40" customHeight="1">
      <c r="A289" s="21">
        <f>IF(C289="","","E-"&amp;TEXT(ROW()-6,"0000"))</f>
        <v/>
      </c>
      <c r="B289" s="27" t="n"/>
      <c r="C289" s="16" t="n"/>
      <c r="D289" s="16" t="n"/>
      <c r="E289" s="16" t="n"/>
      <c r="F289" s="16" t="n"/>
      <c r="G289" s="16" t="n"/>
      <c r="H289" s="16" t="n"/>
      <c r="I289" s="16" t="n"/>
      <c r="J289" s="16" t="n"/>
      <c r="K289" s="28" t="n"/>
      <c r="L289" s="29" t="n"/>
      <c r="M289" s="26">
        <f>IF(OR(K289="",L289=""),"",K289*L289)</f>
        <v/>
      </c>
      <c r="N289" s="28" t="n"/>
      <c r="O289" s="26">
        <f>IF(M289="","",MAX(0,M289-N289))</f>
        <v/>
      </c>
      <c r="P289" s="16" t="n"/>
      <c r="Q289" s="16" t="n"/>
      <c r="R289" s="16" t="n"/>
      <c r="S289" s="16" t="n"/>
      <c r="T289" s="16" t="n"/>
      <c r="U289" s="16" t="n"/>
      <c r="V289" s="16" t="n"/>
      <c r="W289" s="16" t="n"/>
    </row>
    <row r="290" ht="40" customHeight="1">
      <c r="A290" s="21">
        <f>IF(C290="","","E-"&amp;TEXT(ROW()-6,"0000"))</f>
        <v/>
      </c>
      <c r="B290" s="27" t="n"/>
      <c r="C290" s="16" t="n"/>
      <c r="D290" s="16" t="n"/>
      <c r="E290" s="16" t="n"/>
      <c r="F290" s="16" t="n"/>
      <c r="G290" s="16" t="n"/>
      <c r="H290" s="16" t="n"/>
      <c r="I290" s="16" t="n"/>
      <c r="J290" s="16" t="n"/>
      <c r="K290" s="28" t="n"/>
      <c r="L290" s="29" t="n"/>
      <c r="M290" s="26">
        <f>IF(OR(K290="",L290=""),"",K290*L290)</f>
        <v/>
      </c>
      <c r="N290" s="28" t="n"/>
      <c r="O290" s="26">
        <f>IF(M290="","",MAX(0,M290-N290))</f>
        <v/>
      </c>
      <c r="P290" s="16" t="n"/>
      <c r="Q290" s="16" t="n"/>
      <c r="R290" s="16" t="n"/>
      <c r="S290" s="16" t="n"/>
      <c r="T290" s="16" t="n"/>
      <c r="U290" s="16" t="n"/>
      <c r="V290" s="16" t="n"/>
      <c r="W290" s="16" t="n"/>
    </row>
    <row r="291" ht="40" customHeight="1">
      <c r="A291" s="21">
        <f>IF(C291="","","E-"&amp;TEXT(ROW()-6,"0000"))</f>
        <v/>
      </c>
      <c r="B291" s="27" t="n"/>
      <c r="C291" s="16" t="n"/>
      <c r="D291" s="16" t="n"/>
      <c r="E291" s="16" t="n"/>
      <c r="F291" s="16" t="n"/>
      <c r="G291" s="16" t="n"/>
      <c r="H291" s="16" t="n"/>
      <c r="I291" s="16" t="n"/>
      <c r="J291" s="16" t="n"/>
      <c r="K291" s="28" t="n"/>
      <c r="L291" s="29" t="n"/>
      <c r="M291" s="26">
        <f>IF(OR(K291="",L291=""),"",K291*L291)</f>
        <v/>
      </c>
      <c r="N291" s="28" t="n"/>
      <c r="O291" s="26">
        <f>IF(M291="","",MAX(0,M291-N291))</f>
        <v/>
      </c>
      <c r="P291" s="16" t="n"/>
      <c r="Q291" s="16" t="n"/>
      <c r="R291" s="16" t="n"/>
      <c r="S291" s="16" t="n"/>
      <c r="T291" s="16" t="n"/>
      <c r="U291" s="16" t="n"/>
      <c r="V291" s="16" t="n"/>
      <c r="W291" s="16" t="n"/>
    </row>
    <row r="292" ht="40" customHeight="1">
      <c r="A292" s="21">
        <f>IF(C292="","","E-"&amp;TEXT(ROW()-6,"0000"))</f>
        <v/>
      </c>
      <c r="B292" s="27" t="n"/>
      <c r="C292" s="16" t="n"/>
      <c r="D292" s="16" t="n"/>
      <c r="E292" s="16" t="n"/>
      <c r="F292" s="16" t="n"/>
      <c r="G292" s="16" t="n"/>
      <c r="H292" s="16" t="n"/>
      <c r="I292" s="16" t="n"/>
      <c r="J292" s="16" t="n"/>
      <c r="K292" s="28" t="n"/>
      <c r="L292" s="29" t="n"/>
      <c r="M292" s="26">
        <f>IF(OR(K292="",L292=""),"",K292*L292)</f>
        <v/>
      </c>
      <c r="N292" s="28" t="n"/>
      <c r="O292" s="26">
        <f>IF(M292="","",MAX(0,M292-N292))</f>
        <v/>
      </c>
      <c r="P292" s="16" t="n"/>
      <c r="Q292" s="16" t="n"/>
      <c r="R292" s="16" t="n"/>
      <c r="S292" s="16" t="n"/>
      <c r="T292" s="16" t="n"/>
      <c r="U292" s="16" t="n"/>
      <c r="V292" s="16" t="n"/>
      <c r="W292" s="16" t="n"/>
    </row>
    <row r="293" ht="40" customHeight="1">
      <c r="A293" s="21">
        <f>IF(C293="","","E-"&amp;TEXT(ROW()-6,"0000"))</f>
        <v/>
      </c>
      <c r="B293" s="27" t="n"/>
      <c r="C293" s="16" t="n"/>
      <c r="D293" s="16" t="n"/>
      <c r="E293" s="16" t="n"/>
      <c r="F293" s="16" t="n"/>
      <c r="G293" s="16" t="n"/>
      <c r="H293" s="16" t="n"/>
      <c r="I293" s="16" t="n"/>
      <c r="J293" s="16" t="n"/>
      <c r="K293" s="28" t="n"/>
      <c r="L293" s="29" t="n"/>
      <c r="M293" s="26">
        <f>IF(OR(K293="",L293=""),"",K293*L293)</f>
        <v/>
      </c>
      <c r="N293" s="28" t="n"/>
      <c r="O293" s="26">
        <f>IF(M293="","",MAX(0,M293-N293))</f>
        <v/>
      </c>
      <c r="P293" s="16" t="n"/>
      <c r="Q293" s="16" t="n"/>
      <c r="R293" s="16" t="n"/>
      <c r="S293" s="16" t="n"/>
      <c r="T293" s="16" t="n"/>
      <c r="U293" s="16" t="n"/>
      <c r="V293" s="16" t="n"/>
      <c r="W293" s="16" t="n"/>
    </row>
    <row r="294" ht="40" customHeight="1">
      <c r="A294" s="21">
        <f>IF(C294="","","E-"&amp;TEXT(ROW()-6,"0000"))</f>
        <v/>
      </c>
      <c r="B294" s="27" t="n"/>
      <c r="C294" s="16" t="n"/>
      <c r="D294" s="16" t="n"/>
      <c r="E294" s="16" t="n"/>
      <c r="F294" s="16" t="n"/>
      <c r="G294" s="16" t="n"/>
      <c r="H294" s="16" t="n"/>
      <c r="I294" s="16" t="n"/>
      <c r="J294" s="16" t="n"/>
      <c r="K294" s="28" t="n"/>
      <c r="L294" s="29" t="n"/>
      <c r="M294" s="26">
        <f>IF(OR(K294="",L294=""),"",K294*L294)</f>
        <v/>
      </c>
      <c r="N294" s="28" t="n"/>
      <c r="O294" s="26">
        <f>IF(M294="","",MAX(0,M294-N294))</f>
        <v/>
      </c>
      <c r="P294" s="16" t="n"/>
      <c r="Q294" s="16" t="n"/>
      <c r="R294" s="16" t="n"/>
      <c r="S294" s="16" t="n"/>
      <c r="T294" s="16" t="n"/>
      <c r="U294" s="16" t="n"/>
      <c r="V294" s="16" t="n"/>
      <c r="W294" s="16" t="n"/>
    </row>
    <row r="295" ht="40" customHeight="1">
      <c r="A295" s="21">
        <f>IF(C295="","","E-"&amp;TEXT(ROW()-6,"0000"))</f>
        <v/>
      </c>
      <c r="B295" s="27" t="n"/>
      <c r="C295" s="16" t="n"/>
      <c r="D295" s="16" t="n"/>
      <c r="E295" s="16" t="n"/>
      <c r="F295" s="16" t="n"/>
      <c r="G295" s="16" t="n"/>
      <c r="H295" s="16" t="n"/>
      <c r="I295" s="16" t="n"/>
      <c r="J295" s="16" t="n"/>
      <c r="K295" s="28" t="n"/>
      <c r="L295" s="29" t="n"/>
      <c r="M295" s="26">
        <f>IF(OR(K295="",L295=""),"",K295*L295)</f>
        <v/>
      </c>
      <c r="N295" s="28" t="n"/>
      <c r="O295" s="26">
        <f>IF(M295="","",MAX(0,M295-N295))</f>
        <v/>
      </c>
      <c r="P295" s="16" t="n"/>
      <c r="Q295" s="16" t="n"/>
      <c r="R295" s="16" t="n"/>
      <c r="S295" s="16" t="n"/>
      <c r="T295" s="16" t="n"/>
      <c r="U295" s="16" t="n"/>
      <c r="V295" s="16" t="n"/>
      <c r="W295" s="16" t="n"/>
    </row>
    <row r="296" ht="40" customHeight="1">
      <c r="A296" s="21">
        <f>IF(C296="","","E-"&amp;TEXT(ROW()-6,"0000"))</f>
        <v/>
      </c>
      <c r="B296" s="27" t="n"/>
      <c r="C296" s="16" t="n"/>
      <c r="D296" s="16" t="n"/>
      <c r="E296" s="16" t="n"/>
      <c r="F296" s="16" t="n"/>
      <c r="G296" s="16" t="n"/>
      <c r="H296" s="16" t="n"/>
      <c r="I296" s="16" t="n"/>
      <c r="J296" s="16" t="n"/>
      <c r="K296" s="28" t="n"/>
      <c r="L296" s="29" t="n"/>
      <c r="M296" s="26">
        <f>IF(OR(K296="",L296=""),"",K296*L296)</f>
        <v/>
      </c>
      <c r="N296" s="28" t="n"/>
      <c r="O296" s="26">
        <f>IF(M296="","",MAX(0,M296-N296))</f>
        <v/>
      </c>
      <c r="P296" s="16" t="n"/>
      <c r="Q296" s="16" t="n"/>
      <c r="R296" s="16" t="n"/>
      <c r="S296" s="16" t="n"/>
      <c r="T296" s="16" t="n"/>
      <c r="U296" s="16" t="n"/>
      <c r="V296" s="16" t="n"/>
      <c r="W296" s="16" t="n"/>
    </row>
    <row r="297" ht="40" customHeight="1">
      <c r="A297" s="21">
        <f>IF(C297="","","E-"&amp;TEXT(ROW()-6,"0000"))</f>
        <v/>
      </c>
      <c r="B297" s="27" t="n"/>
      <c r="C297" s="16" t="n"/>
      <c r="D297" s="16" t="n"/>
      <c r="E297" s="16" t="n"/>
      <c r="F297" s="16" t="n"/>
      <c r="G297" s="16" t="n"/>
      <c r="H297" s="16" t="n"/>
      <c r="I297" s="16" t="n"/>
      <c r="J297" s="16" t="n"/>
      <c r="K297" s="28" t="n"/>
      <c r="L297" s="29" t="n"/>
      <c r="M297" s="26">
        <f>IF(OR(K297="",L297=""),"",K297*L297)</f>
        <v/>
      </c>
      <c r="N297" s="28" t="n"/>
      <c r="O297" s="26">
        <f>IF(M297="","",MAX(0,M297-N297))</f>
        <v/>
      </c>
      <c r="P297" s="16" t="n"/>
      <c r="Q297" s="16" t="n"/>
      <c r="R297" s="16" t="n"/>
      <c r="S297" s="16" t="n"/>
      <c r="T297" s="16" t="n"/>
      <c r="U297" s="16" t="n"/>
      <c r="V297" s="16" t="n"/>
      <c r="W297" s="16" t="n"/>
    </row>
    <row r="298" ht="40" customHeight="1">
      <c r="A298" s="21">
        <f>IF(C298="","","E-"&amp;TEXT(ROW()-6,"0000"))</f>
        <v/>
      </c>
      <c r="B298" s="27" t="n"/>
      <c r="C298" s="16" t="n"/>
      <c r="D298" s="16" t="n"/>
      <c r="E298" s="16" t="n"/>
      <c r="F298" s="16" t="n"/>
      <c r="G298" s="16" t="n"/>
      <c r="H298" s="16" t="n"/>
      <c r="I298" s="16" t="n"/>
      <c r="J298" s="16" t="n"/>
      <c r="K298" s="28" t="n"/>
      <c r="L298" s="29" t="n"/>
      <c r="M298" s="26">
        <f>IF(OR(K298="",L298=""),"",K298*L298)</f>
        <v/>
      </c>
      <c r="N298" s="28" t="n"/>
      <c r="O298" s="26">
        <f>IF(M298="","",MAX(0,M298-N298))</f>
        <v/>
      </c>
      <c r="P298" s="16" t="n"/>
      <c r="Q298" s="16" t="n"/>
      <c r="R298" s="16" t="n"/>
      <c r="S298" s="16" t="n"/>
      <c r="T298" s="16" t="n"/>
      <c r="U298" s="16" t="n"/>
      <c r="V298" s="16" t="n"/>
      <c r="W298" s="16" t="n"/>
    </row>
    <row r="299" ht="40" customHeight="1">
      <c r="A299" s="21">
        <f>IF(C299="","","E-"&amp;TEXT(ROW()-6,"0000"))</f>
        <v/>
      </c>
      <c r="B299" s="27" t="n"/>
      <c r="C299" s="16" t="n"/>
      <c r="D299" s="16" t="n"/>
      <c r="E299" s="16" t="n"/>
      <c r="F299" s="16" t="n"/>
      <c r="G299" s="16" t="n"/>
      <c r="H299" s="16" t="n"/>
      <c r="I299" s="16" t="n"/>
      <c r="J299" s="16" t="n"/>
      <c r="K299" s="28" t="n"/>
      <c r="L299" s="29" t="n"/>
      <c r="M299" s="26">
        <f>IF(OR(K299="",L299=""),"",K299*L299)</f>
        <v/>
      </c>
      <c r="N299" s="28" t="n"/>
      <c r="O299" s="26">
        <f>IF(M299="","",MAX(0,M299-N299))</f>
        <v/>
      </c>
      <c r="P299" s="16" t="n"/>
      <c r="Q299" s="16" t="n"/>
      <c r="R299" s="16" t="n"/>
      <c r="S299" s="16" t="n"/>
      <c r="T299" s="16" t="n"/>
      <c r="U299" s="16" t="n"/>
      <c r="V299" s="16" t="n"/>
      <c r="W299" s="16" t="n"/>
    </row>
    <row r="300" ht="40" customHeight="1">
      <c r="A300" s="21">
        <f>IF(C300="","","E-"&amp;TEXT(ROW()-6,"0000"))</f>
        <v/>
      </c>
      <c r="B300" s="27" t="n"/>
      <c r="C300" s="16" t="n"/>
      <c r="D300" s="16" t="n"/>
      <c r="E300" s="16" t="n"/>
      <c r="F300" s="16" t="n"/>
      <c r="G300" s="16" t="n"/>
      <c r="H300" s="16" t="n"/>
      <c r="I300" s="16" t="n"/>
      <c r="J300" s="16" t="n"/>
      <c r="K300" s="28" t="n"/>
      <c r="L300" s="29" t="n"/>
      <c r="M300" s="26">
        <f>IF(OR(K300="",L300=""),"",K300*L300)</f>
        <v/>
      </c>
      <c r="N300" s="28" t="n"/>
      <c r="O300" s="26">
        <f>IF(M300="","",MAX(0,M300-N300))</f>
        <v/>
      </c>
      <c r="P300" s="16" t="n"/>
      <c r="Q300" s="16" t="n"/>
      <c r="R300" s="16" t="n"/>
      <c r="S300" s="16" t="n"/>
      <c r="T300" s="16" t="n"/>
      <c r="U300" s="16" t="n"/>
      <c r="V300" s="16" t="n"/>
      <c r="W300" s="16" t="n"/>
    </row>
    <row r="301" ht="40" customHeight="1">
      <c r="A301" s="21">
        <f>IF(C301="","","E-"&amp;TEXT(ROW()-6,"0000"))</f>
        <v/>
      </c>
      <c r="B301" s="27" t="n"/>
      <c r="C301" s="16" t="n"/>
      <c r="D301" s="16" t="n"/>
      <c r="E301" s="16" t="n"/>
      <c r="F301" s="16" t="n"/>
      <c r="G301" s="16" t="n"/>
      <c r="H301" s="16" t="n"/>
      <c r="I301" s="16" t="n"/>
      <c r="J301" s="16" t="n"/>
      <c r="K301" s="28" t="n"/>
      <c r="L301" s="29" t="n"/>
      <c r="M301" s="26">
        <f>IF(OR(K301="",L301=""),"",K301*L301)</f>
        <v/>
      </c>
      <c r="N301" s="28" t="n"/>
      <c r="O301" s="26">
        <f>IF(M301="","",MAX(0,M301-N301))</f>
        <v/>
      </c>
      <c r="P301" s="16" t="n"/>
      <c r="Q301" s="16" t="n"/>
      <c r="R301" s="16" t="n"/>
      <c r="S301" s="16" t="n"/>
      <c r="T301" s="16" t="n"/>
      <c r="U301" s="16" t="n"/>
      <c r="V301" s="16" t="n"/>
      <c r="W301" s="16" t="n"/>
    </row>
    <row r="302" ht="40" customHeight="1">
      <c r="A302" s="21">
        <f>IF(C302="","","E-"&amp;TEXT(ROW()-6,"0000"))</f>
        <v/>
      </c>
      <c r="B302" s="27" t="n"/>
      <c r="C302" s="16" t="n"/>
      <c r="D302" s="16" t="n"/>
      <c r="E302" s="16" t="n"/>
      <c r="F302" s="16" t="n"/>
      <c r="G302" s="16" t="n"/>
      <c r="H302" s="16" t="n"/>
      <c r="I302" s="16" t="n"/>
      <c r="J302" s="16" t="n"/>
      <c r="K302" s="28" t="n"/>
      <c r="L302" s="29" t="n"/>
      <c r="M302" s="26">
        <f>IF(OR(K302="",L302=""),"",K302*L302)</f>
        <v/>
      </c>
      <c r="N302" s="28" t="n"/>
      <c r="O302" s="26">
        <f>IF(M302="","",MAX(0,M302-N302))</f>
        <v/>
      </c>
      <c r="P302" s="16" t="n"/>
      <c r="Q302" s="16" t="n"/>
      <c r="R302" s="16" t="n"/>
      <c r="S302" s="16" t="n"/>
      <c r="T302" s="16" t="n"/>
      <c r="U302" s="16" t="n"/>
      <c r="V302" s="16" t="n"/>
      <c r="W302" s="16" t="n"/>
    </row>
    <row r="303" ht="40" customHeight="1">
      <c r="A303" s="21">
        <f>IF(C303="","","E-"&amp;TEXT(ROW()-6,"0000"))</f>
        <v/>
      </c>
      <c r="B303" s="27" t="n"/>
      <c r="C303" s="16" t="n"/>
      <c r="D303" s="16" t="n"/>
      <c r="E303" s="16" t="n"/>
      <c r="F303" s="16" t="n"/>
      <c r="G303" s="16" t="n"/>
      <c r="H303" s="16" t="n"/>
      <c r="I303" s="16" t="n"/>
      <c r="J303" s="16" t="n"/>
      <c r="K303" s="28" t="n"/>
      <c r="L303" s="29" t="n"/>
      <c r="M303" s="26">
        <f>IF(OR(K303="",L303=""),"",K303*L303)</f>
        <v/>
      </c>
      <c r="N303" s="28" t="n"/>
      <c r="O303" s="26">
        <f>IF(M303="","",MAX(0,M303-N303))</f>
        <v/>
      </c>
      <c r="P303" s="16" t="n"/>
      <c r="Q303" s="16" t="n"/>
      <c r="R303" s="16" t="n"/>
      <c r="S303" s="16" t="n"/>
      <c r="T303" s="16" t="n"/>
      <c r="U303" s="16" t="n"/>
      <c r="V303" s="16" t="n"/>
      <c r="W303" s="16" t="n"/>
    </row>
    <row r="304" ht="40" customHeight="1">
      <c r="A304" s="21">
        <f>IF(C304="","","E-"&amp;TEXT(ROW()-6,"0000"))</f>
        <v/>
      </c>
      <c r="B304" s="27" t="n"/>
      <c r="C304" s="16" t="n"/>
      <c r="D304" s="16" t="n"/>
      <c r="E304" s="16" t="n"/>
      <c r="F304" s="16" t="n"/>
      <c r="G304" s="16" t="n"/>
      <c r="H304" s="16" t="n"/>
      <c r="I304" s="16" t="n"/>
      <c r="J304" s="16" t="n"/>
      <c r="K304" s="28" t="n"/>
      <c r="L304" s="29" t="n"/>
      <c r="M304" s="26">
        <f>IF(OR(K304="",L304=""),"",K304*L304)</f>
        <v/>
      </c>
      <c r="N304" s="28" t="n"/>
      <c r="O304" s="26">
        <f>IF(M304="","",MAX(0,M304-N304))</f>
        <v/>
      </c>
      <c r="P304" s="16" t="n"/>
      <c r="Q304" s="16" t="n"/>
      <c r="R304" s="16" t="n"/>
      <c r="S304" s="16" t="n"/>
      <c r="T304" s="16" t="n"/>
      <c r="U304" s="16" t="n"/>
      <c r="V304" s="16" t="n"/>
      <c r="W304" s="16" t="n"/>
    </row>
    <row r="305" ht="40" customHeight="1">
      <c r="A305" s="21">
        <f>IF(C305="","","E-"&amp;TEXT(ROW()-6,"0000"))</f>
        <v/>
      </c>
      <c r="B305" s="27" t="n"/>
      <c r="C305" s="16" t="n"/>
      <c r="D305" s="16" t="n"/>
      <c r="E305" s="16" t="n"/>
      <c r="F305" s="16" t="n"/>
      <c r="G305" s="16" t="n"/>
      <c r="H305" s="16" t="n"/>
      <c r="I305" s="16" t="n"/>
      <c r="J305" s="16" t="n"/>
      <c r="K305" s="28" t="n"/>
      <c r="L305" s="29" t="n"/>
      <c r="M305" s="26">
        <f>IF(OR(K305="",L305=""),"",K305*L305)</f>
        <v/>
      </c>
      <c r="N305" s="28" t="n"/>
      <c r="O305" s="26">
        <f>IF(M305="","",MAX(0,M305-N305))</f>
        <v/>
      </c>
      <c r="P305" s="16" t="n"/>
      <c r="Q305" s="16" t="n"/>
      <c r="R305" s="16" t="n"/>
      <c r="S305" s="16" t="n"/>
      <c r="T305" s="16" t="n"/>
      <c r="U305" s="16" t="n"/>
      <c r="V305" s="16" t="n"/>
      <c r="W305" s="16" t="n"/>
    </row>
    <row r="306" ht="40" customHeight="1">
      <c r="A306" s="21">
        <f>IF(C306="","","E-"&amp;TEXT(ROW()-6,"0000"))</f>
        <v/>
      </c>
      <c r="B306" s="27" t="n"/>
      <c r="C306" s="16" t="n"/>
      <c r="D306" s="16" t="n"/>
      <c r="E306" s="16" t="n"/>
      <c r="F306" s="16" t="n"/>
      <c r="G306" s="16" t="n"/>
      <c r="H306" s="16" t="n"/>
      <c r="I306" s="16" t="n"/>
      <c r="J306" s="16" t="n"/>
      <c r="K306" s="28" t="n"/>
      <c r="L306" s="29" t="n"/>
      <c r="M306" s="26">
        <f>IF(OR(K306="",L306=""),"",K306*L306)</f>
        <v/>
      </c>
      <c r="N306" s="28" t="n"/>
      <c r="O306" s="26">
        <f>IF(M306="","",MAX(0,M306-N306))</f>
        <v/>
      </c>
      <c r="P306" s="16" t="n"/>
      <c r="Q306" s="16" t="n"/>
      <c r="R306" s="16" t="n"/>
      <c r="S306" s="16" t="n"/>
      <c r="T306" s="16" t="n"/>
      <c r="U306" s="16" t="n"/>
      <c r="V306" s="16" t="n"/>
      <c r="W306" s="16" t="n"/>
    </row>
  </sheetData>
  <mergeCells count="1">
    <mergeCell ref="A2:W2"/>
  </mergeCells>
  <conditionalFormatting sqref="Q7:Q306">
    <cfRule type="cellIs" priority="1" operator="equal" dxfId="0">
      <formula>"Missing"</formula>
    </cfRule>
  </conditionalFormatting>
  <conditionalFormatting sqref="R7:R306">
    <cfRule type="cellIs" priority="2" operator="equal" dxfId="1">
      <formula>"Exception pending"</formula>
    </cfRule>
  </conditionalFormatting>
  <dataValidations count="4">
    <dataValidation sqref="D7:D306" showDropDown="0" showInputMessage="0" showErrorMessage="0" allowBlank="1" type="list">
      <formula1>"Airfare,Lodging,Ground transport,Mileage,Meals,Registration,Supplies,Software / subscription,Professional services,Communications,Printing / postage,Other"</formula1>
    </dataValidation>
    <dataValidation sqref="T7:T306" showDropDown="0" showInputMessage="0" showErrorMessage="0" allowBlank="1" type="list">
      <formula1>"Personal card,Cash,Corporate card,Advance,Direct billing,Other"</formula1>
    </dataValidation>
    <dataValidation sqref="Q7:Q306" showDropDown="0" showInputMessage="0" showErrorMessage="0" allowBlank="1" type="list">
      <formula1>"Attached,Electronic record,Not required,Missing"</formula1>
    </dataValidation>
    <dataValidation sqref="R7:R306" showDropDown="0" showInputMessage="0" showErrorMessage="0" allowBlank="1" type="list">
      <formula1>"Compliant,Exception approved,Exception pending,Not reviewed"</formula1>
    </dataValidation>
  </dataValidations>
  <pageMargins left="0.75" right="0.75" top="1" bottom="1" header="0.5" footer="0.5"/>
  <pageSetup orientation="landscape" fitToWidth="3"/>
  <headerFooter>
    <oddHeader/>
    <oddFooter>&amp;C&amp;8 &amp;K5A6770Salish Sea Consulting  •  salishseaconsulting.com  •  &amp;P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36" customWidth="1" min="3" max="3"/>
    <col width="26" customWidth="1" min="4" max="4"/>
    <col width="26" customWidth="1" min="5" max="5"/>
    <col width="13" customWidth="1" min="6" max="6"/>
    <col width="14" customWidth="1" min="7" max="7"/>
    <col width="17" customWidth="1" min="8" max="8"/>
    <col width="20" customWidth="1" min="9" max="9"/>
    <col width="19" customWidth="1" min="10" max="10"/>
    <col width="36" customWidth="1" min="11" max="11"/>
    <col width="24" customWidth="1" min="12" max="12"/>
    <col width="20" customWidth="1" min="13" max="13"/>
    <col width="30" customWidth="1" min="14" max="14"/>
  </cols>
  <sheetData>
    <row r="1">
      <c r="A1" s="14" t="inlineStr">
        <is>
          <t>MILEAGE LOG</t>
        </is>
      </c>
    </row>
    <row r="6" ht="36" customHeight="1">
      <c r="A6" s="20" t="inlineStr">
        <is>
          <t>Mileage ID</t>
        </is>
      </c>
      <c r="B6" s="20" t="inlineStr">
        <is>
          <t>Date</t>
        </is>
      </c>
      <c r="C6" s="20" t="inlineStr">
        <is>
          <t>Business purpose</t>
        </is>
      </c>
      <c r="D6" s="20" t="inlineStr">
        <is>
          <t>Origin</t>
        </is>
      </c>
      <c r="E6" s="20" t="inlineStr">
        <is>
          <t>Destination</t>
        </is>
      </c>
      <c r="F6" s="20" t="inlineStr">
        <is>
          <t>Distance</t>
        </is>
      </c>
      <c r="G6" s="20" t="inlineStr">
        <is>
          <t>Unit</t>
        </is>
      </c>
      <c r="H6" s="20" t="inlineStr">
        <is>
          <t>Approved rate</t>
        </is>
      </c>
      <c r="I6" s="20" t="inlineStr">
        <is>
          <t>Non-reimbursable amount</t>
        </is>
      </c>
      <c r="J6" s="20" t="inlineStr">
        <is>
          <t>Reimbursable amount</t>
        </is>
      </c>
      <c r="K6" s="20" t="inlineStr">
        <is>
          <t>Route / evidence</t>
        </is>
      </c>
      <c r="L6" s="20" t="inlineStr">
        <is>
          <t>Project / cost center</t>
        </is>
      </c>
      <c r="M6" s="20" t="inlineStr">
        <is>
          <t>Approver</t>
        </is>
      </c>
      <c r="N6" s="20" t="inlineStr">
        <is>
          <t>Notes</t>
        </is>
      </c>
    </row>
    <row r="7" ht="38" customHeight="1">
      <c r="A7" s="21">
        <f>IF(C7="","","M-"&amp;TEXT(ROW()-6,"000"))</f>
        <v/>
      </c>
      <c r="B7" s="27" t="n"/>
      <c r="C7" s="16" t="n"/>
      <c r="D7" s="16" t="n"/>
      <c r="E7" s="16" t="n"/>
      <c r="F7" s="16" t="n"/>
      <c r="G7" s="16" t="n"/>
      <c r="H7" s="28" t="n"/>
      <c r="I7" s="28" t="n"/>
      <c r="J7" s="26">
        <f>IF(OR(F7="",H7=""),"",MAX(0,F7*H7-I7))</f>
        <v/>
      </c>
      <c r="K7" s="16" t="n"/>
      <c r="L7" s="16" t="n"/>
      <c r="M7" s="16" t="n"/>
      <c r="N7" s="16" t="n"/>
    </row>
    <row r="8" ht="38" customHeight="1">
      <c r="A8" s="21">
        <f>IF(C8="","","M-"&amp;TEXT(ROW()-6,"000"))</f>
        <v/>
      </c>
      <c r="B8" s="27" t="n"/>
      <c r="C8" s="16" t="n"/>
      <c r="D8" s="16" t="n"/>
      <c r="E8" s="16" t="n"/>
      <c r="F8" s="16" t="n"/>
      <c r="G8" s="16" t="n"/>
      <c r="H8" s="28" t="n"/>
      <c r="I8" s="28" t="n"/>
      <c r="J8" s="26">
        <f>IF(OR(F8="",H8=""),"",MAX(0,F8*H8-I8))</f>
        <v/>
      </c>
      <c r="K8" s="16" t="n"/>
      <c r="L8" s="16" t="n"/>
      <c r="M8" s="16" t="n"/>
      <c r="N8" s="16" t="n"/>
    </row>
    <row r="9" ht="38" customHeight="1">
      <c r="A9" s="21">
        <f>IF(C9="","","M-"&amp;TEXT(ROW()-6,"000"))</f>
        <v/>
      </c>
      <c r="B9" s="27" t="n"/>
      <c r="C9" s="16" t="n"/>
      <c r="D9" s="16" t="n"/>
      <c r="E9" s="16" t="n"/>
      <c r="F9" s="16" t="n"/>
      <c r="G9" s="16" t="n"/>
      <c r="H9" s="28" t="n"/>
      <c r="I9" s="28" t="n"/>
      <c r="J9" s="26">
        <f>IF(OR(F9="",H9=""),"",MAX(0,F9*H9-I9))</f>
        <v/>
      </c>
      <c r="K9" s="16" t="n"/>
      <c r="L9" s="16" t="n"/>
      <c r="M9" s="16" t="n"/>
      <c r="N9" s="16" t="n"/>
    </row>
    <row r="10" ht="38" customHeight="1">
      <c r="A10" s="21">
        <f>IF(C10="","","M-"&amp;TEXT(ROW()-6,"000"))</f>
        <v/>
      </c>
      <c r="B10" s="27" t="n"/>
      <c r="C10" s="16" t="n"/>
      <c r="D10" s="16" t="n"/>
      <c r="E10" s="16" t="n"/>
      <c r="F10" s="16" t="n"/>
      <c r="G10" s="16" t="n"/>
      <c r="H10" s="28" t="n"/>
      <c r="I10" s="28" t="n"/>
      <c r="J10" s="26">
        <f>IF(OR(F10="",H10=""),"",MAX(0,F10*H10-I10))</f>
        <v/>
      </c>
      <c r="K10" s="16" t="n"/>
      <c r="L10" s="16" t="n"/>
      <c r="M10" s="16" t="n"/>
      <c r="N10" s="16" t="n"/>
    </row>
    <row r="11" ht="38" customHeight="1">
      <c r="A11" s="21">
        <f>IF(C11="","","M-"&amp;TEXT(ROW()-6,"000"))</f>
        <v/>
      </c>
      <c r="B11" s="27" t="n"/>
      <c r="C11" s="16" t="n"/>
      <c r="D11" s="16" t="n"/>
      <c r="E11" s="16" t="n"/>
      <c r="F11" s="16" t="n"/>
      <c r="G11" s="16" t="n"/>
      <c r="H11" s="28" t="n"/>
      <c r="I11" s="28" t="n"/>
      <c r="J11" s="26">
        <f>IF(OR(F11="",H11=""),"",MAX(0,F11*H11-I11))</f>
        <v/>
      </c>
      <c r="K11" s="16" t="n"/>
      <c r="L11" s="16" t="n"/>
      <c r="M11" s="16" t="n"/>
      <c r="N11" s="16" t="n"/>
    </row>
    <row r="12" ht="38" customHeight="1">
      <c r="A12" s="21">
        <f>IF(C12="","","M-"&amp;TEXT(ROW()-6,"000"))</f>
        <v/>
      </c>
      <c r="B12" s="27" t="n"/>
      <c r="C12" s="16" t="n"/>
      <c r="D12" s="16" t="n"/>
      <c r="E12" s="16" t="n"/>
      <c r="F12" s="16" t="n"/>
      <c r="G12" s="16" t="n"/>
      <c r="H12" s="28" t="n"/>
      <c r="I12" s="28" t="n"/>
      <c r="J12" s="26">
        <f>IF(OR(F12="",H12=""),"",MAX(0,F12*H12-I12))</f>
        <v/>
      </c>
      <c r="K12" s="16" t="n"/>
      <c r="L12" s="16" t="n"/>
      <c r="M12" s="16" t="n"/>
      <c r="N12" s="16" t="n"/>
    </row>
    <row r="13" ht="38" customHeight="1">
      <c r="A13" s="21">
        <f>IF(C13="","","M-"&amp;TEXT(ROW()-6,"000"))</f>
        <v/>
      </c>
      <c r="B13" s="27" t="n"/>
      <c r="C13" s="16" t="n"/>
      <c r="D13" s="16" t="n"/>
      <c r="E13" s="16" t="n"/>
      <c r="F13" s="16" t="n"/>
      <c r="G13" s="16" t="n"/>
      <c r="H13" s="28" t="n"/>
      <c r="I13" s="28" t="n"/>
      <c r="J13" s="26">
        <f>IF(OR(F13="",H13=""),"",MAX(0,F13*H13-I13))</f>
        <v/>
      </c>
      <c r="K13" s="16" t="n"/>
      <c r="L13" s="16" t="n"/>
      <c r="M13" s="16" t="n"/>
      <c r="N13" s="16" t="n"/>
    </row>
    <row r="14" ht="38" customHeight="1">
      <c r="A14" s="21">
        <f>IF(C14="","","M-"&amp;TEXT(ROW()-6,"000"))</f>
        <v/>
      </c>
      <c r="B14" s="27" t="n"/>
      <c r="C14" s="16" t="n"/>
      <c r="D14" s="16" t="n"/>
      <c r="E14" s="16" t="n"/>
      <c r="F14" s="16" t="n"/>
      <c r="G14" s="16" t="n"/>
      <c r="H14" s="28" t="n"/>
      <c r="I14" s="28" t="n"/>
      <c r="J14" s="26">
        <f>IF(OR(F14="",H14=""),"",MAX(0,F14*H14-I14))</f>
        <v/>
      </c>
      <c r="K14" s="16" t="n"/>
      <c r="L14" s="16" t="n"/>
      <c r="M14" s="16" t="n"/>
      <c r="N14" s="16" t="n"/>
    </row>
    <row r="15" ht="38" customHeight="1">
      <c r="A15" s="21">
        <f>IF(C15="","","M-"&amp;TEXT(ROW()-6,"000"))</f>
        <v/>
      </c>
      <c r="B15" s="27" t="n"/>
      <c r="C15" s="16" t="n"/>
      <c r="D15" s="16" t="n"/>
      <c r="E15" s="16" t="n"/>
      <c r="F15" s="16" t="n"/>
      <c r="G15" s="16" t="n"/>
      <c r="H15" s="28" t="n"/>
      <c r="I15" s="28" t="n"/>
      <c r="J15" s="26">
        <f>IF(OR(F15="",H15=""),"",MAX(0,F15*H15-I15))</f>
        <v/>
      </c>
      <c r="K15" s="16" t="n"/>
      <c r="L15" s="16" t="n"/>
      <c r="M15" s="16" t="n"/>
      <c r="N15" s="16" t="n"/>
    </row>
    <row r="16" ht="38" customHeight="1">
      <c r="A16" s="21">
        <f>IF(C16="","","M-"&amp;TEXT(ROW()-6,"000"))</f>
        <v/>
      </c>
      <c r="B16" s="27" t="n"/>
      <c r="C16" s="16" t="n"/>
      <c r="D16" s="16" t="n"/>
      <c r="E16" s="16" t="n"/>
      <c r="F16" s="16" t="n"/>
      <c r="G16" s="16" t="n"/>
      <c r="H16" s="28" t="n"/>
      <c r="I16" s="28" t="n"/>
      <c r="J16" s="26">
        <f>IF(OR(F16="",H16=""),"",MAX(0,F16*H16-I16))</f>
        <v/>
      </c>
      <c r="K16" s="16" t="n"/>
      <c r="L16" s="16" t="n"/>
      <c r="M16" s="16" t="n"/>
      <c r="N16" s="16" t="n"/>
    </row>
    <row r="17" ht="38" customHeight="1">
      <c r="A17" s="21">
        <f>IF(C17="","","M-"&amp;TEXT(ROW()-6,"000"))</f>
        <v/>
      </c>
      <c r="B17" s="27" t="n"/>
      <c r="C17" s="16" t="n"/>
      <c r="D17" s="16" t="n"/>
      <c r="E17" s="16" t="n"/>
      <c r="F17" s="16" t="n"/>
      <c r="G17" s="16" t="n"/>
      <c r="H17" s="28" t="n"/>
      <c r="I17" s="28" t="n"/>
      <c r="J17" s="26">
        <f>IF(OR(F17="",H17=""),"",MAX(0,F17*H17-I17))</f>
        <v/>
      </c>
      <c r="K17" s="16" t="n"/>
      <c r="L17" s="16" t="n"/>
      <c r="M17" s="16" t="n"/>
      <c r="N17" s="16" t="n"/>
    </row>
    <row r="18" ht="38" customHeight="1">
      <c r="A18" s="21">
        <f>IF(C18="","","M-"&amp;TEXT(ROW()-6,"000"))</f>
        <v/>
      </c>
      <c r="B18" s="27" t="n"/>
      <c r="C18" s="16" t="n"/>
      <c r="D18" s="16" t="n"/>
      <c r="E18" s="16" t="n"/>
      <c r="F18" s="16" t="n"/>
      <c r="G18" s="16" t="n"/>
      <c r="H18" s="28" t="n"/>
      <c r="I18" s="28" t="n"/>
      <c r="J18" s="26">
        <f>IF(OR(F18="",H18=""),"",MAX(0,F18*H18-I18))</f>
        <v/>
      </c>
      <c r="K18" s="16" t="n"/>
      <c r="L18" s="16" t="n"/>
      <c r="M18" s="16" t="n"/>
      <c r="N18" s="16" t="n"/>
    </row>
    <row r="19" ht="38" customHeight="1">
      <c r="A19" s="21">
        <f>IF(C19="","","M-"&amp;TEXT(ROW()-6,"000"))</f>
        <v/>
      </c>
      <c r="B19" s="27" t="n"/>
      <c r="C19" s="16" t="n"/>
      <c r="D19" s="16" t="n"/>
      <c r="E19" s="16" t="n"/>
      <c r="F19" s="16" t="n"/>
      <c r="G19" s="16" t="n"/>
      <c r="H19" s="28" t="n"/>
      <c r="I19" s="28" t="n"/>
      <c r="J19" s="26">
        <f>IF(OR(F19="",H19=""),"",MAX(0,F19*H19-I19))</f>
        <v/>
      </c>
      <c r="K19" s="16" t="n"/>
      <c r="L19" s="16" t="n"/>
      <c r="M19" s="16" t="n"/>
      <c r="N19" s="16" t="n"/>
    </row>
    <row r="20" ht="38" customHeight="1">
      <c r="A20" s="21">
        <f>IF(C20="","","M-"&amp;TEXT(ROW()-6,"000"))</f>
        <v/>
      </c>
      <c r="B20" s="27" t="n"/>
      <c r="C20" s="16" t="n"/>
      <c r="D20" s="16" t="n"/>
      <c r="E20" s="16" t="n"/>
      <c r="F20" s="16" t="n"/>
      <c r="G20" s="16" t="n"/>
      <c r="H20" s="28" t="n"/>
      <c r="I20" s="28" t="n"/>
      <c r="J20" s="26">
        <f>IF(OR(F20="",H20=""),"",MAX(0,F20*H20-I20))</f>
        <v/>
      </c>
      <c r="K20" s="16" t="n"/>
      <c r="L20" s="16" t="n"/>
      <c r="M20" s="16" t="n"/>
      <c r="N20" s="16" t="n"/>
    </row>
    <row r="21" ht="38" customHeight="1">
      <c r="A21" s="21">
        <f>IF(C21="","","M-"&amp;TEXT(ROW()-6,"000"))</f>
        <v/>
      </c>
      <c r="B21" s="27" t="n"/>
      <c r="C21" s="16" t="n"/>
      <c r="D21" s="16" t="n"/>
      <c r="E21" s="16" t="n"/>
      <c r="F21" s="16" t="n"/>
      <c r="G21" s="16" t="n"/>
      <c r="H21" s="28" t="n"/>
      <c r="I21" s="28" t="n"/>
      <c r="J21" s="26">
        <f>IF(OR(F21="",H21=""),"",MAX(0,F21*H21-I21))</f>
        <v/>
      </c>
      <c r="K21" s="16" t="n"/>
      <c r="L21" s="16" t="n"/>
      <c r="M21" s="16" t="n"/>
      <c r="N21" s="16" t="n"/>
    </row>
    <row r="22" ht="38" customHeight="1">
      <c r="A22" s="21">
        <f>IF(C22="","","M-"&amp;TEXT(ROW()-6,"000"))</f>
        <v/>
      </c>
      <c r="B22" s="27" t="n"/>
      <c r="C22" s="16" t="n"/>
      <c r="D22" s="16" t="n"/>
      <c r="E22" s="16" t="n"/>
      <c r="F22" s="16" t="n"/>
      <c r="G22" s="16" t="n"/>
      <c r="H22" s="28" t="n"/>
      <c r="I22" s="28" t="n"/>
      <c r="J22" s="26">
        <f>IF(OR(F22="",H22=""),"",MAX(0,F22*H22-I22))</f>
        <v/>
      </c>
      <c r="K22" s="16" t="n"/>
      <c r="L22" s="16" t="n"/>
      <c r="M22" s="16" t="n"/>
      <c r="N22" s="16" t="n"/>
    </row>
    <row r="23" ht="38" customHeight="1">
      <c r="A23" s="21">
        <f>IF(C23="","","M-"&amp;TEXT(ROW()-6,"000"))</f>
        <v/>
      </c>
      <c r="B23" s="27" t="n"/>
      <c r="C23" s="16" t="n"/>
      <c r="D23" s="16" t="n"/>
      <c r="E23" s="16" t="n"/>
      <c r="F23" s="16" t="n"/>
      <c r="G23" s="16" t="n"/>
      <c r="H23" s="28" t="n"/>
      <c r="I23" s="28" t="n"/>
      <c r="J23" s="26">
        <f>IF(OR(F23="",H23=""),"",MAX(0,F23*H23-I23))</f>
        <v/>
      </c>
      <c r="K23" s="16" t="n"/>
      <c r="L23" s="16" t="n"/>
      <c r="M23" s="16" t="n"/>
      <c r="N23" s="16" t="n"/>
    </row>
    <row r="24" ht="38" customHeight="1">
      <c r="A24" s="21">
        <f>IF(C24="","","M-"&amp;TEXT(ROW()-6,"000"))</f>
        <v/>
      </c>
      <c r="B24" s="27" t="n"/>
      <c r="C24" s="16" t="n"/>
      <c r="D24" s="16" t="n"/>
      <c r="E24" s="16" t="n"/>
      <c r="F24" s="16" t="n"/>
      <c r="G24" s="16" t="n"/>
      <c r="H24" s="28" t="n"/>
      <c r="I24" s="28" t="n"/>
      <c r="J24" s="26">
        <f>IF(OR(F24="",H24=""),"",MAX(0,F24*H24-I24))</f>
        <v/>
      </c>
      <c r="K24" s="16" t="n"/>
      <c r="L24" s="16" t="n"/>
      <c r="M24" s="16" t="n"/>
      <c r="N24" s="16" t="n"/>
    </row>
    <row r="25" ht="38" customHeight="1">
      <c r="A25" s="21">
        <f>IF(C25="","","M-"&amp;TEXT(ROW()-6,"000"))</f>
        <v/>
      </c>
      <c r="B25" s="27" t="n"/>
      <c r="C25" s="16" t="n"/>
      <c r="D25" s="16" t="n"/>
      <c r="E25" s="16" t="n"/>
      <c r="F25" s="16" t="n"/>
      <c r="G25" s="16" t="n"/>
      <c r="H25" s="28" t="n"/>
      <c r="I25" s="28" t="n"/>
      <c r="J25" s="26">
        <f>IF(OR(F25="",H25=""),"",MAX(0,F25*H25-I25))</f>
        <v/>
      </c>
      <c r="K25" s="16" t="n"/>
      <c r="L25" s="16" t="n"/>
      <c r="M25" s="16" t="n"/>
      <c r="N25" s="16" t="n"/>
    </row>
    <row r="26" ht="38" customHeight="1">
      <c r="A26" s="21">
        <f>IF(C26="","","M-"&amp;TEXT(ROW()-6,"000"))</f>
        <v/>
      </c>
      <c r="B26" s="27" t="n"/>
      <c r="C26" s="16" t="n"/>
      <c r="D26" s="16" t="n"/>
      <c r="E26" s="16" t="n"/>
      <c r="F26" s="16" t="n"/>
      <c r="G26" s="16" t="n"/>
      <c r="H26" s="28" t="n"/>
      <c r="I26" s="28" t="n"/>
      <c r="J26" s="26">
        <f>IF(OR(F26="",H26=""),"",MAX(0,F26*H26-I26))</f>
        <v/>
      </c>
      <c r="K26" s="16" t="n"/>
      <c r="L26" s="16" t="n"/>
      <c r="M26" s="16" t="n"/>
      <c r="N26" s="16" t="n"/>
    </row>
    <row r="27" ht="38" customHeight="1">
      <c r="A27" s="21">
        <f>IF(C27="","","M-"&amp;TEXT(ROW()-6,"000"))</f>
        <v/>
      </c>
      <c r="B27" s="27" t="n"/>
      <c r="C27" s="16" t="n"/>
      <c r="D27" s="16" t="n"/>
      <c r="E27" s="16" t="n"/>
      <c r="F27" s="16" t="n"/>
      <c r="G27" s="16" t="n"/>
      <c r="H27" s="28" t="n"/>
      <c r="I27" s="28" t="n"/>
      <c r="J27" s="26">
        <f>IF(OR(F27="",H27=""),"",MAX(0,F27*H27-I27))</f>
        <v/>
      </c>
      <c r="K27" s="16" t="n"/>
      <c r="L27" s="16" t="n"/>
      <c r="M27" s="16" t="n"/>
      <c r="N27" s="16" t="n"/>
    </row>
    <row r="28" ht="38" customHeight="1">
      <c r="A28" s="21">
        <f>IF(C28="","","M-"&amp;TEXT(ROW()-6,"000"))</f>
        <v/>
      </c>
      <c r="B28" s="27" t="n"/>
      <c r="C28" s="16" t="n"/>
      <c r="D28" s="16" t="n"/>
      <c r="E28" s="16" t="n"/>
      <c r="F28" s="16" t="n"/>
      <c r="G28" s="16" t="n"/>
      <c r="H28" s="28" t="n"/>
      <c r="I28" s="28" t="n"/>
      <c r="J28" s="26">
        <f>IF(OR(F28="",H28=""),"",MAX(0,F28*H28-I28))</f>
        <v/>
      </c>
      <c r="K28" s="16" t="n"/>
      <c r="L28" s="16" t="n"/>
      <c r="M28" s="16" t="n"/>
      <c r="N28" s="16" t="n"/>
    </row>
    <row r="29" ht="38" customHeight="1">
      <c r="A29" s="21">
        <f>IF(C29="","","M-"&amp;TEXT(ROW()-6,"000"))</f>
        <v/>
      </c>
      <c r="B29" s="27" t="n"/>
      <c r="C29" s="16" t="n"/>
      <c r="D29" s="16" t="n"/>
      <c r="E29" s="16" t="n"/>
      <c r="F29" s="16" t="n"/>
      <c r="G29" s="16" t="n"/>
      <c r="H29" s="28" t="n"/>
      <c r="I29" s="28" t="n"/>
      <c r="J29" s="26">
        <f>IF(OR(F29="",H29=""),"",MAX(0,F29*H29-I29))</f>
        <v/>
      </c>
      <c r="K29" s="16" t="n"/>
      <c r="L29" s="16" t="n"/>
      <c r="M29" s="16" t="n"/>
      <c r="N29" s="16" t="n"/>
    </row>
    <row r="30" ht="38" customHeight="1">
      <c r="A30" s="21">
        <f>IF(C30="","","M-"&amp;TEXT(ROW()-6,"000"))</f>
        <v/>
      </c>
      <c r="B30" s="27" t="n"/>
      <c r="C30" s="16" t="n"/>
      <c r="D30" s="16" t="n"/>
      <c r="E30" s="16" t="n"/>
      <c r="F30" s="16" t="n"/>
      <c r="G30" s="16" t="n"/>
      <c r="H30" s="28" t="n"/>
      <c r="I30" s="28" t="n"/>
      <c r="J30" s="26">
        <f>IF(OR(F30="",H30=""),"",MAX(0,F30*H30-I30))</f>
        <v/>
      </c>
      <c r="K30" s="16" t="n"/>
      <c r="L30" s="16" t="n"/>
      <c r="M30" s="16" t="n"/>
      <c r="N30" s="16" t="n"/>
    </row>
    <row r="31" ht="38" customHeight="1">
      <c r="A31" s="21">
        <f>IF(C31="","","M-"&amp;TEXT(ROW()-6,"000"))</f>
        <v/>
      </c>
      <c r="B31" s="27" t="n"/>
      <c r="C31" s="16" t="n"/>
      <c r="D31" s="16" t="n"/>
      <c r="E31" s="16" t="n"/>
      <c r="F31" s="16" t="n"/>
      <c r="G31" s="16" t="n"/>
      <c r="H31" s="28" t="n"/>
      <c r="I31" s="28" t="n"/>
      <c r="J31" s="26">
        <f>IF(OR(F31="",H31=""),"",MAX(0,F31*H31-I31))</f>
        <v/>
      </c>
      <c r="K31" s="16" t="n"/>
      <c r="L31" s="16" t="n"/>
      <c r="M31" s="16" t="n"/>
      <c r="N31" s="16" t="n"/>
    </row>
    <row r="32" ht="38" customHeight="1">
      <c r="A32" s="21">
        <f>IF(C32="","","M-"&amp;TEXT(ROW()-6,"000"))</f>
        <v/>
      </c>
      <c r="B32" s="27" t="n"/>
      <c r="C32" s="16" t="n"/>
      <c r="D32" s="16" t="n"/>
      <c r="E32" s="16" t="n"/>
      <c r="F32" s="16" t="n"/>
      <c r="G32" s="16" t="n"/>
      <c r="H32" s="28" t="n"/>
      <c r="I32" s="28" t="n"/>
      <c r="J32" s="26">
        <f>IF(OR(F32="",H32=""),"",MAX(0,F32*H32-I32))</f>
        <v/>
      </c>
      <c r="K32" s="16" t="n"/>
      <c r="L32" s="16" t="n"/>
      <c r="M32" s="16" t="n"/>
      <c r="N32" s="16" t="n"/>
    </row>
    <row r="33" ht="38" customHeight="1">
      <c r="A33" s="21">
        <f>IF(C33="","","M-"&amp;TEXT(ROW()-6,"000"))</f>
        <v/>
      </c>
      <c r="B33" s="27" t="n"/>
      <c r="C33" s="16" t="n"/>
      <c r="D33" s="16" t="n"/>
      <c r="E33" s="16" t="n"/>
      <c r="F33" s="16" t="n"/>
      <c r="G33" s="16" t="n"/>
      <c r="H33" s="28" t="n"/>
      <c r="I33" s="28" t="n"/>
      <c r="J33" s="26">
        <f>IF(OR(F33="",H33=""),"",MAX(0,F33*H33-I33))</f>
        <v/>
      </c>
      <c r="K33" s="16" t="n"/>
      <c r="L33" s="16" t="n"/>
      <c r="M33" s="16" t="n"/>
      <c r="N33" s="16" t="n"/>
    </row>
    <row r="34" ht="38" customHeight="1">
      <c r="A34" s="21">
        <f>IF(C34="","","M-"&amp;TEXT(ROW()-6,"000"))</f>
        <v/>
      </c>
      <c r="B34" s="27" t="n"/>
      <c r="C34" s="16" t="n"/>
      <c r="D34" s="16" t="n"/>
      <c r="E34" s="16" t="n"/>
      <c r="F34" s="16" t="n"/>
      <c r="G34" s="16" t="n"/>
      <c r="H34" s="28" t="n"/>
      <c r="I34" s="28" t="n"/>
      <c r="J34" s="26">
        <f>IF(OR(F34="",H34=""),"",MAX(0,F34*H34-I34))</f>
        <v/>
      </c>
      <c r="K34" s="16" t="n"/>
      <c r="L34" s="16" t="n"/>
      <c r="M34" s="16" t="n"/>
      <c r="N34" s="16" t="n"/>
    </row>
    <row r="35" ht="38" customHeight="1">
      <c r="A35" s="21">
        <f>IF(C35="","","M-"&amp;TEXT(ROW()-6,"000"))</f>
        <v/>
      </c>
      <c r="B35" s="27" t="n"/>
      <c r="C35" s="16" t="n"/>
      <c r="D35" s="16" t="n"/>
      <c r="E35" s="16" t="n"/>
      <c r="F35" s="16" t="n"/>
      <c r="G35" s="16" t="n"/>
      <c r="H35" s="28" t="n"/>
      <c r="I35" s="28" t="n"/>
      <c r="J35" s="26">
        <f>IF(OR(F35="",H35=""),"",MAX(0,F35*H35-I35))</f>
        <v/>
      </c>
      <c r="K35" s="16" t="n"/>
      <c r="L35" s="16" t="n"/>
      <c r="M35" s="16" t="n"/>
      <c r="N35" s="16" t="n"/>
    </row>
    <row r="36" ht="38" customHeight="1">
      <c r="A36" s="21">
        <f>IF(C36="","","M-"&amp;TEXT(ROW()-6,"000"))</f>
        <v/>
      </c>
      <c r="B36" s="27" t="n"/>
      <c r="C36" s="16" t="n"/>
      <c r="D36" s="16" t="n"/>
      <c r="E36" s="16" t="n"/>
      <c r="F36" s="16" t="n"/>
      <c r="G36" s="16" t="n"/>
      <c r="H36" s="28" t="n"/>
      <c r="I36" s="28" t="n"/>
      <c r="J36" s="26">
        <f>IF(OR(F36="",H36=""),"",MAX(0,F36*H36-I36))</f>
        <v/>
      </c>
      <c r="K36" s="16" t="n"/>
      <c r="L36" s="16" t="n"/>
      <c r="M36" s="16" t="n"/>
      <c r="N36" s="16" t="n"/>
    </row>
    <row r="37" ht="38" customHeight="1">
      <c r="A37" s="21">
        <f>IF(C37="","","M-"&amp;TEXT(ROW()-6,"000"))</f>
        <v/>
      </c>
      <c r="B37" s="27" t="n"/>
      <c r="C37" s="16" t="n"/>
      <c r="D37" s="16" t="n"/>
      <c r="E37" s="16" t="n"/>
      <c r="F37" s="16" t="n"/>
      <c r="G37" s="16" t="n"/>
      <c r="H37" s="28" t="n"/>
      <c r="I37" s="28" t="n"/>
      <c r="J37" s="26">
        <f>IF(OR(F37="",H37=""),"",MAX(0,F37*H37-I37))</f>
        <v/>
      </c>
      <c r="K37" s="16" t="n"/>
      <c r="L37" s="16" t="n"/>
      <c r="M37" s="16" t="n"/>
      <c r="N37" s="16" t="n"/>
    </row>
    <row r="38" ht="38" customHeight="1">
      <c r="A38" s="21">
        <f>IF(C38="","","M-"&amp;TEXT(ROW()-6,"000"))</f>
        <v/>
      </c>
      <c r="B38" s="27" t="n"/>
      <c r="C38" s="16" t="n"/>
      <c r="D38" s="16" t="n"/>
      <c r="E38" s="16" t="n"/>
      <c r="F38" s="16" t="n"/>
      <c r="G38" s="16" t="n"/>
      <c r="H38" s="28" t="n"/>
      <c r="I38" s="28" t="n"/>
      <c r="J38" s="26">
        <f>IF(OR(F38="",H38=""),"",MAX(0,F38*H38-I38))</f>
        <v/>
      </c>
      <c r="K38" s="16" t="n"/>
      <c r="L38" s="16" t="n"/>
      <c r="M38" s="16" t="n"/>
      <c r="N38" s="16" t="n"/>
    </row>
    <row r="39" ht="38" customHeight="1">
      <c r="A39" s="21">
        <f>IF(C39="","","M-"&amp;TEXT(ROW()-6,"000"))</f>
        <v/>
      </c>
      <c r="B39" s="27" t="n"/>
      <c r="C39" s="16" t="n"/>
      <c r="D39" s="16" t="n"/>
      <c r="E39" s="16" t="n"/>
      <c r="F39" s="16" t="n"/>
      <c r="G39" s="16" t="n"/>
      <c r="H39" s="28" t="n"/>
      <c r="I39" s="28" t="n"/>
      <c r="J39" s="26">
        <f>IF(OR(F39="",H39=""),"",MAX(0,F39*H39-I39))</f>
        <v/>
      </c>
      <c r="K39" s="16" t="n"/>
      <c r="L39" s="16" t="n"/>
      <c r="M39" s="16" t="n"/>
      <c r="N39" s="16" t="n"/>
    </row>
    <row r="40" ht="38" customHeight="1">
      <c r="A40" s="21">
        <f>IF(C40="","","M-"&amp;TEXT(ROW()-6,"000"))</f>
        <v/>
      </c>
      <c r="B40" s="27" t="n"/>
      <c r="C40" s="16" t="n"/>
      <c r="D40" s="16" t="n"/>
      <c r="E40" s="16" t="n"/>
      <c r="F40" s="16" t="n"/>
      <c r="G40" s="16" t="n"/>
      <c r="H40" s="28" t="n"/>
      <c r="I40" s="28" t="n"/>
      <c r="J40" s="26">
        <f>IF(OR(F40="",H40=""),"",MAX(0,F40*H40-I40))</f>
        <v/>
      </c>
      <c r="K40" s="16" t="n"/>
      <c r="L40" s="16" t="n"/>
      <c r="M40" s="16" t="n"/>
      <c r="N40" s="16" t="n"/>
    </row>
    <row r="41" ht="38" customHeight="1">
      <c r="A41" s="21">
        <f>IF(C41="","","M-"&amp;TEXT(ROW()-6,"000"))</f>
        <v/>
      </c>
      <c r="B41" s="27" t="n"/>
      <c r="C41" s="16" t="n"/>
      <c r="D41" s="16" t="n"/>
      <c r="E41" s="16" t="n"/>
      <c r="F41" s="16" t="n"/>
      <c r="G41" s="16" t="n"/>
      <c r="H41" s="28" t="n"/>
      <c r="I41" s="28" t="n"/>
      <c r="J41" s="26">
        <f>IF(OR(F41="",H41=""),"",MAX(0,F41*H41-I41))</f>
        <v/>
      </c>
      <c r="K41" s="16" t="n"/>
      <c r="L41" s="16" t="n"/>
      <c r="M41" s="16" t="n"/>
      <c r="N41" s="16" t="n"/>
    </row>
    <row r="42" ht="38" customHeight="1">
      <c r="A42" s="21">
        <f>IF(C42="","","M-"&amp;TEXT(ROW()-6,"000"))</f>
        <v/>
      </c>
      <c r="B42" s="27" t="n"/>
      <c r="C42" s="16" t="n"/>
      <c r="D42" s="16" t="n"/>
      <c r="E42" s="16" t="n"/>
      <c r="F42" s="16" t="n"/>
      <c r="G42" s="16" t="n"/>
      <c r="H42" s="28" t="n"/>
      <c r="I42" s="28" t="n"/>
      <c r="J42" s="26">
        <f>IF(OR(F42="",H42=""),"",MAX(0,F42*H42-I42))</f>
        <v/>
      </c>
      <c r="K42" s="16" t="n"/>
      <c r="L42" s="16" t="n"/>
      <c r="M42" s="16" t="n"/>
      <c r="N42" s="16" t="n"/>
    </row>
    <row r="43" ht="38" customHeight="1">
      <c r="A43" s="21">
        <f>IF(C43="","","M-"&amp;TEXT(ROW()-6,"000"))</f>
        <v/>
      </c>
      <c r="B43" s="27" t="n"/>
      <c r="C43" s="16" t="n"/>
      <c r="D43" s="16" t="n"/>
      <c r="E43" s="16" t="n"/>
      <c r="F43" s="16" t="n"/>
      <c r="G43" s="16" t="n"/>
      <c r="H43" s="28" t="n"/>
      <c r="I43" s="28" t="n"/>
      <c r="J43" s="26">
        <f>IF(OR(F43="",H43=""),"",MAX(0,F43*H43-I43))</f>
        <v/>
      </c>
      <c r="K43" s="16" t="n"/>
      <c r="L43" s="16" t="n"/>
      <c r="M43" s="16" t="n"/>
      <c r="N43" s="16" t="n"/>
    </row>
    <row r="44" ht="38" customHeight="1">
      <c r="A44" s="21">
        <f>IF(C44="","","M-"&amp;TEXT(ROW()-6,"000"))</f>
        <v/>
      </c>
      <c r="B44" s="27" t="n"/>
      <c r="C44" s="16" t="n"/>
      <c r="D44" s="16" t="n"/>
      <c r="E44" s="16" t="n"/>
      <c r="F44" s="16" t="n"/>
      <c r="G44" s="16" t="n"/>
      <c r="H44" s="28" t="n"/>
      <c r="I44" s="28" t="n"/>
      <c r="J44" s="26">
        <f>IF(OR(F44="",H44=""),"",MAX(0,F44*H44-I44))</f>
        <v/>
      </c>
      <c r="K44" s="16" t="n"/>
      <c r="L44" s="16" t="n"/>
      <c r="M44" s="16" t="n"/>
      <c r="N44" s="16" t="n"/>
    </row>
    <row r="45" ht="38" customHeight="1">
      <c r="A45" s="21">
        <f>IF(C45="","","M-"&amp;TEXT(ROW()-6,"000"))</f>
        <v/>
      </c>
      <c r="B45" s="27" t="n"/>
      <c r="C45" s="16" t="n"/>
      <c r="D45" s="16" t="n"/>
      <c r="E45" s="16" t="n"/>
      <c r="F45" s="16" t="n"/>
      <c r="G45" s="16" t="n"/>
      <c r="H45" s="28" t="n"/>
      <c r="I45" s="28" t="n"/>
      <c r="J45" s="26">
        <f>IF(OR(F45="",H45=""),"",MAX(0,F45*H45-I45))</f>
        <v/>
      </c>
      <c r="K45" s="16" t="n"/>
      <c r="L45" s="16" t="n"/>
      <c r="M45" s="16" t="n"/>
      <c r="N45" s="16" t="n"/>
    </row>
    <row r="46" ht="38" customHeight="1">
      <c r="A46" s="21">
        <f>IF(C46="","","M-"&amp;TEXT(ROW()-6,"000"))</f>
        <v/>
      </c>
      <c r="B46" s="27" t="n"/>
      <c r="C46" s="16" t="n"/>
      <c r="D46" s="16" t="n"/>
      <c r="E46" s="16" t="n"/>
      <c r="F46" s="16" t="n"/>
      <c r="G46" s="16" t="n"/>
      <c r="H46" s="28" t="n"/>
      <c r="I46" s="28" t="n"/>
      <c r="J46" s="26">
        <f>IF(OR(F46="",H46=""),"",MAX(0,F46*H46-I46))</f>
        <v/>
      </c>
      <c r="K46" s="16" t="n"/>
      <c r="L46" s="16" t="n"/>
      <c r="M46" s="16" t="n"/>
      <c r="N46" s="16" t="n"/>
    </row>
    <row r="47" ht="38" customHeight="1">
      <c r="A47" s="21">
        <f>IF(C47="","","M-"&amp;TEXT(ROW()-6,"000"))</f>
        <v/>
      </c>
      <c r="B47" s="27" t="n"/>
      <c r="C47" s="16" t="n"/>
      <c r="D47" s="16" t="n"/>
      <c r="E47" s="16" t="n"/>
      <c r="F47" s="16" t="n"/>
      <c r="G47" s="16" t="n"/>
      <c r="H47" s="28" t="n"/>
      <c r="I47" s="28" t="n"/>
      <c r="J47" s="26">
        <f>IF(OR(F47="",H47=""),"",MAX(0,F47*H47-I47))</f>
        <v/>
      </c>
      <c r="K47" s="16" t="n"/>
      <c r="L47" s="16" t="n"/>
      <c r="M47" s="16" t="n"/>
      <c r="N47" s="16" t="n"/>
    </row>
    <row r="48" ht="38" customHeight="1">
      <c r="A48" s="21">
        <f>IF(C48="","","M-"&amp;TEXT(ROW()-6,"000"))</f>
        <v/>
      </c>
      <c r="B48" s="27" t="n"/>
      <c r="C48" s="16" t="n"/>
      <c r="D48" s="16" t="n"/>
      <c r="E48" s="16" t="n"/>
      <c r="F48" s="16" t="n"/>
      <c r="G48" s="16" t="n"/>
      <c r="H48" s="28" t="n"/>
      <c r="I48" s="28" t="n"/>
      <c r="J48" s="26">
        <f>IF(OR(F48="",H48=""),"",MAX(0,F48*H48-I48))</f>
        <v/>
      </c>
      <c r="K48" s="16" t="n"/>
      <c r="L48" s="16" t="n"/>
      <c r="M48" s="16" t="n"/>
      <c r="N48" s="16" t="n"/>
    </row>
    <row r="49" ht="38" customHeight="1">
      <c r="A49" s="21">
        <f>IF(C49="","","M-"&amp;TEXT(ROW()-6,"000"))</f>
        <v/>
      </c>
      <c r="B49" s="27" t="n"/>
      <c r="C49" s="16" t="n"/>
      <c r="D49" s="16" t="n"/>
      <c r="E49" s="16" t="n"/>
      <c r="F49" s="16" t="n"/>
      <c r="G49" s="16" t="n"/>
      <c r="H49" s="28" t="n"/>
      <c r="I49" s="28" t="n"/>
      <c r="J49" s="26">
        <f>IF(OR(F49="",H49=""),"",MAX(0,F49*H49-I49))</f>
        <v/>
      </c>
      <c r="K49" s="16" t="n"/>
      <c r="L49" s="16" t="n"/>
      <c r="M49" s="16" t="n"/>
      <c r="N49" s="16" t="n"/>
    </row>
    <row r="50" ht="38" customHeight="1">
      <c r="A50" s="21">
        <f>IF(C50="","","M-"&amp;TEXT(ROW()-6,"000"))</f>
        <v/>
      </c>
      <c r="B50" s="27" t="n"/>
      <c r="C50" s="16" t="n"/>
      <c r="D50" s="16" t="n"/>
      <c r="E50" s="16" t="n"/>
      <c r="F50" s="16" t="n"/>
      <c r="G50" s="16" t="n"/>
      <c r="H50" s="28" t="n"/>
      <c r="I50" s="28" t="n"/>
      <c r="J50" s="26">
        <f>IF(OR(F50="",H50=""),"",MAX(0,F50*H50-I50))</f>
        <v/>
      </c>
      <c r="K50" s="16" t="n"/>
      <c r="L50" s="16" t="n"/>
      <c r="M50" s="16" t="n"/>
      <c r="N50" s="16" t="n"/>
    </row>
    <row r="51" ht="38" customHeight="1">
      <c r="A51" s="21">
        <f>IF(C51="","","M-"&amp;TEXT(ROW()-6,"000"))</f>
        <v/>
      </c>
      <c r="B51" s="27" t="n"/>
      <c r="C51" s="16" t="n"/>
      <c r="D51" s="16" t="n"/>
      <c r="E51" s="16" t="n"/>
      <c r="F51" s="16" t="n"/>
      <c r="G51" s="16" t="n"/>
      <c r="H51" s="28" t="n"/>
      <c r="I51" s="28" t="n"/>
      <c r="J51" s="26">
        <f>IF(OR(F51="",H51=""),"",MAX(0,F51*H51-I51))</f>
        <v/>
      </c>
      <c r="K51" s="16" t="n"/>
      <c r="L51" s="16" t="n"/>
      <c r="M51" s="16" t="n"/>
      <c r="N51" s="16" t="n"/>
    </row>
    <row r="52" ht="38" customHeight="1">
      <c r="A52" s="21">
        <f>IF(C52="","","M-"&amp;TEXT(ROW()-6,"000"))</f>
        <v/>
      </c>
      <c r="B52" s="27" t="n"/>
      <c r="C52" s="16" t="n"/>
      <c r="D52" s="16" t="n"/>
      <c r="E52" s="16" t="n"/>
      <c r="F52" s="16" t="n"/>
      <c r="G52" s="16" t="n"/>
      <c r="H52" s="28" t="n"/>
      <c r="I52" s="28" t="n"/>
      <c r="J52" s="26">
        <f>IF(OR(F52="",H52=""),"",MAX(0,F52*H52-I52))</f>
        <v/>
      </c>
      <c r="K52" s="16" t="n"/>
      <c r="L52" s="16" t="n"/>
      <c r="M52" s="16" t="n"/>
      <c r="N52" s="16" t="n"/>
    </row>
    <row r="53" ht="38" customHeight="1">
      <c r="A53" s="21">
        <f>IF(C53="","","M-"&amp;TEXT(ROW()-6,"000"))</f>
        <v/>
      </c>
      <c r="B53" s="27" t="n"/>
      <c r="C53" s="16" t="n"/>
      <c r="D53" s="16" t="n"/>
      <c r="E53" s="16" t="n"/>
      <c r="F53" s="16" t="n"/>
      <c r="G53" s="16" t="n"/>
      <c r="H53" s="28" t="n"/>
      <c r="I53" s="28" t="n"/>
      <c r="J53" s="26">
        <f>IF(OR(F53="",H53=""),"",MAX(0,F53*H53-I53))</f>
        <v/>
      </c>
      <c r="K53" s="16" t="n"/>
      <c r="L53" s="16" t="n"/>
      <c r="M53" s="16" t="n"/>
      <c r="N53" s="16" t="n"/>
    </row>
    <row r="54" ht="38" customHeight="1">
      <c r="A54" s="21">
        <f>IF(C54="","","M-"&amp;TEXT(ROW()-6,"000"))</f>
        <v/>
      </c>
      <c r="B54" s="27" t="n"/>
      <c r="C54" s="16" t="n"/>
      <c r="D54" s="16" t="n"/>
      <c r="E54" s="16" t="n"/>
      <c r="F54" s="16" t="n"/>
      <c r="G54" s="16" t="n"/>
      <c r="H54" s="28" t="n"/>
      <c r="I54" s="28" t="n"/>
      <c r="J54" s="26">
        <f>IF(OR(F54="",H54=""),"",MAX(0,F54*H54-I54))</f>
        <v/>
      </c>
      <c r="K54" s="16" t="n"/>
      <c r="L54" s="16" t="n"/>
      <c r="M54" s="16" t="n"/>
      <c r="N54" s="16" t="n"/>
    </row>
    <row r="55" ht="38" customHeight="1">
      <c r="A55" s="21">
        <f>IF(C55="","","M-"&amp;TEXT(ROW()-6,"000"))</f>
        <v/>
      </c>
      <c r="B55" s="27" t="n"/>
      <c r="C55" s="16" t="n"/>
      <c r="D55" s="16" t="n"/>
      <c r="E55" s="16" t="n"/>
      <c r="F55" s="16" t="n"/>
      <c r="G55" s="16" t="n"/>
      <c r="H55" s="28" t="n"/>
      <c r="I55" s="28" t="n"/>
      <c r="J55" s="26">
        <f>IF(OR(F55="",H55=""),"",MAX(0,F55*H55-I55))</f>
        <v/>
      </c>
      <c r="K55" s="16" t="n"/>
      <c r="L55" s="16" t="n"/>
      <c r="M55" s="16" t="n"/>
      <c r="N55" s="16" t="n"/>
    </row>
    <row r="56" ht="38" customHeight="1">
      <c r="A56" s="21">
        <f>IF(C56="","","M-"&amp;TEXT(ROW()-6,"000"))</f>
        <v/>
      </c>
      <c r="B56" s="27" t="n"/>
      <c r="C56" s="16" t="n"/>
      <c r="D56" s="16" t="n"/>
      <c r="E56" s="16" t="n"/>
      <c r="F56" s="16" t="n"/>
      <c r="G56" s="16" t="n"/>
      <c r="H56" s="28" t="n"/>
      <c r="I56" s="28" t="n"/>
      <c r="J56" s="26">
        <f>IF(OR(F56="",H56=""),"",MAX(0,F56*H56-I56))</f>
        <v/>
      </c>
      <c r="K56" s="16" t="n"/>
      <c r="L56" s="16" t="n"/>
      <c r="M56" s="16" t="n"/>
      <c r="N56" s="16" t="n"/>
    </row>
    <row r="57" ht="38" customHeight="1">
      <c r="A57" s="21">
        <f>IF(C57="","","M-"&amp;TEXT(ROW()-6,"000"))</f>
        <v/>
      </c>
      <c r="B57" s="27" t="n"/>
      <c r="C57" s="16" t="n"/>
      <c r="D57" s="16" t="n"/>
      <c r="E57" s="16" t="n"/>
      <c r="F57" s="16" t="n"/>
      <c r="G57" s="16" t="n"/>
      <c r="H57" s="28" t="n"/>
      <c r="I57" s="28" t="n"/>
      <c r="J57" s="26">
        <f>IF(OR(F57="",H57=""),"",MAX(0,F57*H57-I57))</f>
        <v/>
      </c>
      <c r="K57" s="16" t="n"/>
      <c r="L57" s="16" t="n"/>
      <c r="M57" s="16" t="n"/>
      <c r="N57" s="16" t="n"/>
    </row>
    <row r="58" ht="38" customHeight="1">
      <c r="A58" s="21">
        <f>IF(C58="","","M-"&amp;TEXT(ROW()-6,"000"))</f>
        <v/>
      </c>
      <c r="B58" s="27" t="n"/>
      <c r="C58" s="16" t="n"/>
      <c r="D58" s="16" t="n"/>
      <c r="E58" s="16" t="n"/>
      <c r="F58" s="16" t="n"/>
      <c r="G58" s="16" t="n"/>
      <c r="H58" s="28" t="n"/>
      <c r="I58" s="28" t="n"/>
      <c r="J58" s="26">
        <f>IF(OR(F58="",H58=""),"",MAX(0,F58*H58-I58))</f>
        <v/>
      </c>
      <c r="K58" s="16" t="n"/>
      <c r="L58" s="16" t="n"/>
      <c r="M58" s="16" t="n"/>
      <c r="N58" s="16" t="n"/>
    </row>
    <row r="59" ht="38" customHeight="1">
      <c r="A59" s="21">
        <f>IF(C59="","","M-"&amp;TEXT(ROW()-6,"000"))</f>
        <v/>
      </c>
      <c r="B59" s="27" t="n"/>
      <c r="C59" s="16" t="n"/>
      <c r="D59" s="16" t="n"/>
      <c r="E59" s="16" t="n"/>
      <c r="F59" s="16" t="n"/>
      <c r="G59" s="16" t="n"/>
      <c r="H59" s="28" t="n"/>
      <c r="I59" s="28" t="n"/>
      <c r="J59" s="26">
        <f>IF(OR(F59="",H59=""),"",MAX(0,F59*H59-I59))</f>
        <v/>
      </c>
      <c r="K59" s="16" t="n"/>
      <c r="L59" s="16" t="n"/>
      <c r="M59" s="16" t="n"/>
      <c r="N59" s="16" t="n"/>
    </row>
    <row r="60" ht="38" customHeight="1">
      <c r="A60" s="21">
        <f>IF(C60="","","M-"&amp;TEXT(ROW()-6,"000"))</f>
        <v/>
      </c>
      <c r="B60" s="27" t="n"/>
      <c r="C60" s="16" t="n"/>
      <c r="D60" s="16" t="n"/>
      <c r="E60" s="16" t="n"/>
      <c r="F60" s="16" t="n"/>
      <c r="G60" s="16" t="n"/>
      <c r="H60" s="28" t="n"/>
      <c r="I60" s="28" t="n"/>
      <c r="J60" s="26">
        <f>IF(OR(F60="",H60=""),"",MAX(0,F60*H60-I60))</f>
        <v/>
      </c>
      <c r="K60" s="16" t="n"/>
      <c r="L60" s="16" t="n"/>
      <c r="M60" s="16" t="n"/>
      <c r="N60" s="16" t="n"/>
    </row>
    <row r="61" ht="38" customHeight="1">
      <c r="A61" s="21">
        <f>IF(C61="","","M-"&amp;TEXT(ROW()-6,"000"))</f>
        <v/>
      </c>
      <c r="B61" s="27" t="n"/>
      <c r="C61" s="16" t="n"/>
      <c r="D61" s="16" t="n"/>
      <c r="E61" s="16" t="n"/>
      <c r="F61" s="16" t="n"/>
      <c r="G61" s="16" t="n"/>
      <c r="H61" s="28" t="n"/>
      <c r="I61" s="28" t="n"/>
      <c r="J61" s="26">
        <f>IF(OR(F61="",H61=""),"",MAX(0,F61*H61-I61))</f>
        <v/>
      </c>
      <c r="K61" s="16" t="n"/>
      <c r="L61" s="16" t="n"/>
      <c r="M61" s="16" t="n"/>
      <c r="N61" s="16" t="n"/>
    </row>
    <row r="62" ht="38" customHeight="1">
      <c r="A62" s="21">
        <f>IF(C62="","","M-"&amp;TEXT(ROW()-6,"000"))</f>
        <v/>
      </c>
      <c r="B62" s="27" t="n"/>
      <c r="C62" s="16" t="n"/>
      <c r="D62" s="16" t="n"/>
      <c r="E62" s="16" t="n"/>
      <c r="F62" s="16" t="n"/>
      <c r="G62" s="16" t="n"/>
      <c r="H62" s="28" t="n"/>
      <c r="I62" s="28" t="n"/>
      <c r="J62" s="26">
        <f>IF(OR(F62="",H62=""),"",MAX(0,F62*H62-I62))</f>
        <v/>
      </c>
      <c r="K62" s="16" t="n"/>
      <c r="L62" s="16" t="n"/>
      <c r="M62" s="16" t="n"/>
      <c r="N62" s="16" t="n"/>
    </row>
    <row r="63" ht="38" customHeight="1">
      <c r="A63" s="21">
        <f>IF(C63="","","M-"&amp;TEXT(ROW()-6,"000"))</f>
        <v/>
      </c>
      <c r="B63" s="27" t="n"/>
      <c r="C63" s="16" t="n"/>
      <c r="D63" s="16" t="n"/>
      <c r="E63" s="16" t="n"/>
      <c r="F63" s="16" t="n"/>
      <c r="G63" s="16" t="n"/>
      <c r="H63" s="28" t="n"/>
      <c r="I63" s="28" t="n"/>
      <c r="J63" s="26">
        <f>IF(OR(F63="",H63=""),"",MAX(0,F63*H63-I63))</f>
        <v/>
      </c>
      <c r="K63" s="16" t="n"/>
      <c r="L63" s="16" t="n"/>
      <c r="M63" s="16" t="n"/>
      <c r="N63" s="16" t="n"/>
    </row>
    <row r="64" ht="38" customHeight="1">
      <c r="A64" s="21">
        <f>IF(C64="","","M-"&amp;TEXT(ROW()-6,"000"))</f>
        <v/>
      </c>
      <c r="B64" s="27" t="n"/>
      <c r="C64" s="16" t="n"/>
      <c r="D64" s="16" t="n"/>
      <c r="E64" s="16" t="n"/>
      <c r="F64" s="16" t="n"/>
      <c r="G64" s="16" t="n"/>
      <c r="H64" s="28" t="n"/>
      <c r="I64" s="28" t="n"/>
      <c r="J64" s="26">
        <f>IF(OR(F64="",H64=""),"",MAX(0,F64*H64-I64))</f>
        <v/>
      </c>
      <c r="K64" s="16" t="n"/>
      <c r="L64" s="16" t="n"/>
      <c r="M64" s="16" t="n"/>
      <c r="N64" s="16" t="n"/>
    </row>
    <row r="65" ht="38" customHeight="1">
      <c r="A65" s="21">
        <f>IF(C65="","","M-"&amp;TEXT(ROW()-6,"000"))</f>
        <v/>
      </c>
      <c r="B65" s="27" t="n"/>
      <c r="C65" s="16" t="n"/>
      <c r="D65" s="16" t="n"/>
      <c r="E65" s="16" t="n"/>
      <c r="F65" s="16" t="n"/>
      <c r="G65" s="16" t="n"/>
      <c r="H65" s="28" t="n"/>
      <c r="I65" s="28" t="n"/>
      <c r="J65" s="26">
        <f>IF(OR(F65="",H65=""),"",MAX(0,F65*H65-I65))</f>
        <v/>
      </c>
      <c r="K65" s="16" t="n"/>
      <c r="L65" s="16" t="n"/>
      <c r="M65" s="16" t="n"/>
      <c r="N65" s="16" t="n"/>
    </row>
    <row r="66" ht="38" customHeight="1">
      <c r="A66" s="21">
        <f>IF(C66="","","M-"&amp;TEXT(ROW()-6,"000"))</f>
        <v/>
      </c>
      <c r="B66" s="27" t="n"/>
      <c r="C66" s="16" t="n"/>
      <c r="D66" s="16" t="n"/>
      <c r="E66" s="16" t="n"/>
      <c r="F66" s="16" t="n"/>
      <c r="G66" s="16" t="n"/>
      <c r="H66" s="28" t="n"/>
      <c r="I66" s="28" t="n"/>
      <c r="J66" s="26">
        <f>IF(OR(F66="",H66=""),"",MAX(0,F66*H66-I66))</f>
        <v/>
      </c>
      <c r="K66" s="16" t="n"/>
      <c r="L66" s="16" t="n"/>
      <c r="M66" s="16" t="n"/>
      <c r="N66" s="16" t="n"/>
    </row>
    <row r="67" ht="38" customHeight="1">
      <c r="A67" s="21">
        <f>IF(C67="","","M-"&amp;TEXT(ROW()-6,"000"))</f>
        <v/>
      </c>
      <c r="B67" s="27" t="n"/>
      <c r="C67" s="16" t="n"/>
      <c r="D67" s="16" t="n"/>
      <c r="E67" s="16" t="n"/>
      <c r="F67" s="16" t="n"/>
      <c r="G67" s="16" t="n"/>
      <c r="H67" s="28" t="n"/>
      <c r="I67" s="28" t="n"/>
      <c r="J67" s="26">
        <f>IF(OR(F67="",H67=""),"",MAX(0,F67*H67-I67))</f>
        <v/>
      </c>
      <c r="K67" s="16" t="n"/>
      <c r="L67" s="16" t="n"/>
      <c r="M67" s="16" t="n"/>
      <c r="N67" s="16" t="n"/>
    </row>
    <row r="68" ht="38" customHeight="1">
      <c r="A68" s="21">
        <f>IF(C68="","","M-"&amp;TEXT(ROW()-6,"000"))</f>
        <v/>
      </c>
      <c r="B68" s="27" t="n"/>
      <c r="C68" s="16" t="n"/>
      <c r="D68" s="16" t="n"/>
      <c r="E68" s="16" t="n"/>
      <c r="F68" s="16" t="n"/>
      <c r="G68" s="16" t="n"/>
      <c r="H68" s="28" t="n"/>
      <c r="I68" s="28" t="n"/>
      <c r="J68" s="26">
        <f>IF(OR(F68="",H68=""),"",MAX(0,F68*H68-I68))</f>
        <v/>
      </c>
      <c r="K68" s="16" t="n"/>
      <c r="L68" s="16" t="n"/>
      <c r="M68" s="16" t="n"/>
      <c r="N68" s="16" t="n"/>
    </row>
    <row r="69" ht="38" customHeight="1">
      <c r="A69" s="21">
        <f>IF(C69="","","M-"&amp;TEXT(ROW()-6,"000"))</f>
        <v/>
      </c>
      <c r="B69" s="27" t="n"/>
      <c r="C69" s="16" t="n"/>
      <c r="D69" s="16" t="n"/>
      <c r="E69" s="16" t="n"/>
      <c r="F69" s="16" t="n"/>
      <c r="G69" s="16" t="n"/>
      <c r="H69" s="28" t="n"/>
      <c r="I69" s="28" t="n"/>
      <c r="J69" s="26">
        <f>IF(OR(F69="",H69=""),"",MAX(0,F69*H69-I69))</f>
        <v/>
      </c>
      <c r="K69" s="16" t="n"/>
      <c r="L69" s="16" t="n"/>
      <c r="M69" s="16" t="n"/>
      <c r="N69" s="16" t="n"/>
    </row>
    <row r="70" ht="38" customHeight="1">
      <c r="A70" s="21">
        <f>IF(C70="","","M-"&amp;TEXT(ROW()-6,"000"))</f>
        <v/>
      </c>
      <c r="B70" s="27" t="n"/>
      <c r="C70" s="16" t="n"/>
      <c r="D70" s="16" t="n"/>
      <c r="E70" s="16" t="n"/>
      <c r="F70" s="16" t="n"/>
      <c r="G70" s="16" t="n"/>
      <c r="H70" s="28" t="n"/>
      <c r="I70" s="28" t="n"/>
      <c r="J70" s="26">
        <f>IF(OR(F70="",H70=""),"",MAX(0,F70*H70-I70))</f>
        <v/>
      </c>
      <c r="K70" s="16" t="n"/>
      <c r="L70" s="16" t="n"/>
      <c r="M70" s="16" t="n"/>
      <c r="N70" s="16" t="n"/>
    </row>
    <row r="71" ht="38" customHeight="1">
      <c r="A71" s="21">
        <f>IF(C71="","","M-"&amp;TEXT(ROW()-6,"000"))</f>
        <v/>
      </c>
      <c r="B71" s="27" t="n"/>
      <c r="C71" s="16" t="n"/>
      <c r="D71" s="16" t="n"/>
      <c r="E71" s="16" t="n"/>
      <c r="F71" s="16" t="n"/>
      <c r="G71" s="16" t="n"/>
      <c r="H71" s="28" t="n"/>
      <c r="I71" s="28" t="n"/>
      <c r="J71" s="26">
        <f>IF(OR(F71="",H71=""),"",MAX(0,F71*H71-I71))</f>
        <v/>
      </c>
      <c r="K71" s="16" t="n"/>
      <c r="L71" s="16" t="n"/>
      <c r="M71" s="16" t="n"/>
      <c r="N71" s="16" t="n"/>
    </row>
    <row r="72" ht="38" customHeight="1">
      <c r="A72" s="21">
        <f>IF(C72="","","M-"&amp;TEXT(ROW()-6,"000"))</f>
        <v/>
      </c>
      <c r="B72" s="27" t="n"/>
      <c r="C72" s="16" t="n"/>
      <c r="D72" s="16" t="n"/>
      <c r="E72" s="16" t="n"/>
      <c r="F72" s="16" t="n"/>
      <c r="G72" s="16" t="n"/>
      <c r="H72" s="28" t="n"/>
      <c r="I72" s="28" t="n"/>
      <c r="J72" s="26">
        <f>IF(OR(F72="",H72=""),"",MAX(0,F72*H72-I72))</f>
        <v/>
      </c>
      <c r="K72" s="16" t="n"/>
      <c r="L72" s="16" t="n"/>
      <c r="M72" s="16" t="n"/>
      <c r="N72" s="16" t="n"/>
    </row>
    <row r="73" ht="38" customHeight="1">
      <c r="A73" s="21">
        <f>IF(C73="","","M-"&amp;TEXT(ROW()-6,"000"))</f>
        <v/>
      </c>
      <c r="B73" s="27" t="n"/>
      <c r="C73" s="16" t="n"/>
      <c r="D73" s="16" t="n"/>
      <c r="E73" s="16" t="n"/>
      <c r="F73" s="16" t="n"/>
      <c r="G73" s="16" t="n"/>
      <c r="H73" s="28" t="n"/>
      <c r="I73" s="28" t="n"/>
      <c r="J73" s="26">
        <f>IF(OR(F73="",H73=""),"",MAX(0,F73*H73-I73))</f>
        <v/>
      </c>
      <c r="K73" s="16" t="n"/>
      <c r="L73" s="16" t="n"/>
      <c r="M73" s="16" t="n"/>
      <c r="N73" s="16" t="n"/>
    </row>
    <row r="74" ht="38" customHeight="1">
      <c r="A74" s="21">
        <f>IF(C74="","","M-"&amp;TEXT(ROW()-6,"000"))</f>
        <v/>
      </c>
      <c r="B74" s="27" t="n"/>
      <c r="C74" s="16" t="n"/>
      <c r="D74" s="16" t="n"/>
      <c r="E74" s="16" t="n"/>
      <c r="F74" s="16" t="n"/>
      <c r="G74" s="16" t="n"/>
      <c r="H74" s="28" t="n"/>
      <c r="I74" s="28" t="n"/>
      <c r="J74" s="26">
        <f>IF(OR(F74="",H74=""),"",MAX(0,F74*H74-I74))</f>
        <v/>
      </c>
      <c r="K74" s="16" t="n"/>
      <c r="L74" s="16" t="n"/>
      <c r="M74" s="16" t="n"/>
      <c r="N74" s="16" t="n"/>
    </row>
    <row r="75" ht="38" customHeight="1">
      <c r="A75" s="21">
        <f>IF(C75="","","M-"&amp;TEXT(ROW()-6,"000"))</f>
        <v/>
      </c>
      <c r="B75" s="27" t="n"/>
      <c r="C75" s="16" t="n"/>
      <c r="D75" s="16" t="n"/>
      <c r="E75" s="16" t="n"/>
      <c r="F75" s="16" t="n"/>
      <c r="G75" s="16" t="n"/>
      <c r="H75" s="28" t="n"/>
      <c r="I75" s="28" t="n"/>
      <c r="J75" s="26">
        <f>IF(OR(F75="",H75=""),"",MAX(0,F75*H75-I75))</f>
        <v/>
      </c>
      <c r="K75" s="16" t="n"/>
      <c r="L75" s="16" t="n"/>
      <c r="M75" s="16" t="n"/>
      <c r="N75" s="16" t="n"/>
    </row>
    <row r="76" ht="38" customHeight="1">
      <c r="A76" s="21">
        <f>IF(C76="","","M-"&amp;TEXT(ROW()-6,"000"))</f>
        <v/>
      </c>
      <c r="B76" s="27" t="n"/>
      <c r="C76" s="16" t="n"/>
      <c r="D76" s="16" t="n"/>
      <c r="E76" s="16" t="n"/>
      <c r="F76" s="16" t="n"/>
      <c r="G76" s="16" t="n"/>
      <c r="H76" s="28" t="n"/>
      <c r="I76" s="28" t="n"/>
      <c r="J76" s="26">
        <f>IF(OR(F76="",H76=""),"",MAX(0,F76*H76-I76))</f>
        <v/>
      </c>
      <c r="K76" s="16" t="n"/>
      <c r="L76" s="16" t="n"/>
      <c r="M76" s="16" t="n"/>
      <c r="N76" s="16" t="n"/>
    </row>
    <row r="77" ht="38" customHeight="1">
      <c r="A77" s="21">
        <f>IF(C77="","","M-"&amp;TEXT(ROW()-6,"000"))</f>
        <v/>
      </c>
      <c r="B77" s="27" t="n"/>
      <c r="C77" s="16" t="n"/>
      <c r="D77" s="16" t="n"/>
      <c r="E77" s="16" t="n"/>
      <c r="F77" s="16" t="n"/>
      <c r="G77" s="16" t="n"/>
      <c r="H77" s="28" t="n"/>
      <c r="I77" s="28" t="n"/>
      <c r="J77" s="26">
        <f>IF(OR(F77="",H77=""),"",MAX(0,F77*H77-I77))</f>
        <v/>
      </c>
      <c r="K77" s="16" t="n"/>
      <c r="L77" s="16" t="n"/>
      <c r="M77" s="16" t="n"/>
      <c r="N77" s="16" t="n"/>
    </row>
    <row r="78" ht="38" customHeight="1">
      <c r="A78" s="21">
        <f>IF(C78="","","M-"&amp;TEXT(ROW()-6,"000"))</f>
        <v/>
      </c>
      <c r="B78" s="27" t="n"/>
      <c r="C78" s="16" t="n"/>
      <c r="D78" s="16" t="n"/>
      <c r="E78" s="16" t="n"/>
      <c r="F78" s="16" t="n"/>
      <c r="G78" s="16" t="n"/>
      <c r="H78" s="28" t="n"/>
      <c r="I78" s="28" t="n"/>
      <c r="J78" s="26">
        <f>IF(OR(F78="",H78=""),"",MAX(0,F78*H78-I78))</f>
        <v/>
      </c>
      <c r="K78" s="16" t="n"/>
      <c r="L78" s="16" t="n"/>
      <c r="M78" s="16" t="n"/>
      <c r="N78" s="16" t="n"/>
    </row>
    <row r="79" ht="38" customHeight="1">
      <c r="A79" s="21">
        <f>IF(C79="","","M-"&amp;TEXT(ROW()-6,"000"))</f>
        <v/>
      </c>
      <c r="B79" s="27" t="n"/>
      <c r="C79" s="16" t="n"/>
      <c r="D79" s="16" t="n"/>
      <c r="E79" s="16" t="n"/>
      <c r="F79" s="16" t="n"/>
      <c r="G79" s="16" t="n"/>
      <c r="H79" s="28" t="n"/>
      <c r="I79" s="28" t="n"/>
      <c r="J79" s="26">
        <f>IF(OR(F79="",H79=""),"",MAX(0,F79*H79-I79))</f>
        <v/>
      </c>
      <c r="K79" s="16" t="n"/>
      <c r="L79" s="16" t="n"/>
      <c r="M79" s="16" t="n"/>
      <c r="N79" s="16" t="n"/>
    </row>
    <row r="80" ht="38" customHeight="1">
      <c r="A80" s="21">
        <f>IF(C80="","","M-"&amp;TEXT(ROW()-6,"000"))</f>
        <v/>
      </c>
      <c r="B80" s="27" t="n"/>
      <c r="C80" s="16" t="n"/>
      <c r="D80" s="16" t="n"/>
      <c r="E80" s="16" t="n"/>
      <c r="F80" s="16" t="n"/>
      <c r="G80" s="16" t="n"/>
      <c r="H80" s="28" t="n"/>
      <c r="I80" s="28" t="n"/>
      <c r="J80" s="26">
        <f>IF(OR(F80="",H80=""),"",MAX(0,F80*H80-I80))</f>
        <v/>
      </c>
      <c r="K80" s="16" t="n"/>
      <c r="L80" s="16" t="n"/>
      <c r="M80" s="16" t="n"/>
      <c r="N80" s="16" t="n"/>
    </row>
    <row r="81" ht="38" customHeight="1">
      <c r="A81" s="21">
        <f>IF(C81="","","M-"&amp;TEXT(ROW()-6,"000"))</f>
        <v/>
      </c>
      <c r="B81" s="27" t="n"/>
      <c r="C81" s="16" t="n"/>
      <c r="D81" s="16" t="n"/>
      <c r="E81" s="16" t="n"/>
      <c r="F81" s="16" t="n"/>
      <c r="G81" s="16" t="n"/>
      <c r="H81" s="28" t="n"/>
      <c r="I81" s="28" t="n"/>
      <c r="J81" s="26">
        <f>IF(OR(F81="",H81=""),"",MAX(0,F81*H81-I81))</f>
        <v/>
      </c>
      <c r="K81" s="16" t="n"/>
      <c r="L81" s="16" t="n"/>
      <c r="M81" s="16" t="n"/>
      <c r="N81" s="16" t="n"/>
    </row>
    <row r="82" ht="38" customHeight="1">
      <c r="A82" s="21">
        <f>IF(C82="","","M-"&amp;TEXT(ROW()-6,"000"))</f>
        <v/>
      </c>
      <c r="B82" s="27" t="n"/>
      <c r="C82" s="16" t="n"/>
      <c r="D82" s="16" t="n"/>
      <c r="E82" s="16" t="n"/>
      <c r="F82" s="16" t="n"/>
      <c r="G82" s="16" t="n"/>
      <c r="H82" s="28" t="n"/>
      <c r="I82" s="28" t="n"/>
      <c r="J82" s="26">
        <f>IF(OR(F82="",H82=""),"",MAX(0,F82*H82-I82))</f>
        <v/>
      </c>
      <c r="K82" s="16" t="n"/>
      <c r="L82" s="16" t="n"/>
      <c r="M82" s="16" t="n"/>
      <c r="N82" s="16" t="n"/>
    </row>
    <row r="83" ht="38" customHeight="1">
      <c r="A83" s="21">
        <f>IF(C83="","","M-"&amp;TEXT(ROW()-6,"000"))</f>
        <v/>
      </c>
      <c r="B83" s="27" t="n"/>
      <c r="C83" s="16" t="n"/>
      <c r="D83" s="16" t="n"/>
      <c r="E83" s="16" t="n"/>
      <c r="F83" s="16" t="n"/>
      <c r="G83" s="16" t="n"/>
      <c r="H83" s="28" t="n"/>
      <c r="I83" s="28" t="n"/>
      <c r="J83" s="26">
        <f>IF(OR(F83="",H83=""),"",MAX(0,F83*H83-I83))</f>
        <v/>
      </c>
      <c r="K83" s="16" t="n"/>
      <c r="L83" s="16" t="n"/>
      <c r="M83" s="16" t="n"/>
      <c r="N83" s="16" t="n"/>
    </row>
    <row r="84" ht="38" customHeight="1">
      <c r="A84" s="21">
        <f>IF(C84="","","M-"&amp;TEXT(ROW()-6,"000"))</f>
        <v/>
      </c>
      <c r="B84" s="27" t="n"/>
      <c r="C84" s="16" t="n"/>
      <c r="D84" s="16" t="n"/>
      <c r="E84" s="16" t="n"/>
      <c r="F84" s="16" t="n"/>
      <c r="G84" s="16" t="n"/>
      <c r="H84" s="28" t="n"/>
      <c r="I84" s="28" t="n"/>
      <c r="J84" s="26">
        <f>IF(OR(F84="",H84=""),"",MAX(0,F84*H84-I84))</f>
        <v/>
      </c>
      <c r="K84" s="16" t="n"/>
      <c r="L84" s="16" t="n"/>
      <c r="M84" s="16" t="n"/>
      <c r="N84" s="16" t="n"/>
    </row>
    <row r="85" ht="38" customHeight="1">
      <c r="A85" s="21">
        <f>IF(C85="","","M-"&amp;TEXT(ROW()-6,"000"))</f>
        <v/>
      </c>
      <c r="B85" s="27" t="n"/>
      <c r="C85" s="16" t="n"/>
      <c r="D85" s="16" t="n"/>
      <c r="E85" s="16" t="n"/>
      <c r="F85" s="16" t="n"/>
      <c r="G85" s="16" t="n"/>
      <c r="H85" s="28" t="n"/>
      <c r="I85" s="28" t="n"/>
      <c r="J85" s="26">
        <f>IF(OR(F85="",H85=""),"",MAX(0,F85*H85-I85))</f>
        <v/>
      </c>
      <c r="K85" s="16" t="n"/>
      <c r="L85" s="16" t="n"/>
      <c r="M85" s="16" t="n"/>
      <c r="N85" s="16" t="n"/>
    </row>
    <row r="86" ht="38" customHeight="1">
      <c r="A86" s="21">
        <f>IF(C86="","","M-"&amp;TEXT(ROW()-6,"000"))</f>
        <v/>
      </c>
      <c r="B86" s="27" t="n"/>
      <c r="C86" s="16" t="n"/>
      <c r="D86" s="16" t="n"/>
      <c r="E86" s="16" t="n"/>
      <c r="F86" s="16" t="n"/>
      <c r="G86" s="16" t="n"/>
      <c r="H86" s="28" t="n"/>
      <c r="I86" s="28" t="n"/>
      <c r="J86" s="26">
        <f>IF(OR(F86="",H86=""),"",MAX(0,F86*H86-I86))</f>
        <v/>
      </c>
      <c r="K86" s="16" t="n"/>
      <c r="L86" s="16" t="n"/>
      <c r="M86" s="16" t="n"/>
      <c r="N86" s="16" t="n"/>
    </row>
    <row r="87" ht="38" customHeight="1">
      <c r="A87" s="21">
        <f>IF(C87="","","M-"&amp;TEXT(ROW()-6,"000"))</f>
        <v/>
      </c>
      <c r="B87" s="27" t="n"/>
      <c r="C87" s="16" t="n"/>
      <c r="D87" s="16" t="n"/>
      <c r="E87" s="16" t="n"/>
      <c r="F87" s="16" t="n"/>
      <c r="G87" s="16" t="n"/>
      <c r="H87" s="28" t="n"/>
      <c r="I87" s="28" t="n"/>
      <c r="J87" s="26">
        <f>IF(OR(F87="",H87=""),"",MAX(0,F87*H87-I87))</f>
        <v/>
      </c>
      <c r="K87" s="16" t="n"/>
      <c r="L87" s="16" t="n"/>
      <c r="M87" s="16" t="n"/>
      <c r="N87" s="16" t="n"/>
    </row>
    <row r="88" ht="38" customHeight="1">
      <c r="A88" s="21">
        <f>IF(C88="","","M-"&amp;TEXT(ROW()-6,"000"))</f>
        <v/>
      </c>
      <c r="B88" s="27" t="n"/>
      <c r="C88" s="16" t="n"/>
      <c r="D88" s="16" t="n"/>
      <c r="E88" s="16" t="n"/>
      <c r="F88" s="16" t="n"/>
      <c r="G88" s="16" t="n"/>
      <c r="H88" s="28" t="n"/>
      <c r="I88" s="28" t="n"/>
      <c r="J88" s="26">
        <f>IF(OR(F88="",H88=""),"",MAX(0,F88*H88-I88))</f>
        <v/>
      </c>
      <c r="K88" s="16" t="n"/>
      <c r="L88" s="16" t="n"/>
      <c r="M88" s="16" t="n"/>
      <c r="N88" s="16" t="n"/>
    </row>
    <row r="89" ht="38" customHeight="1">
      <c r="A89" s="21">
        <f>IF(C89="","","M-"&amp;TEXT(ROW()-6,"000"))</f>
        <v/>
      </c>
      <c r="B89" s="27" t="n"/>
      <c r="C89" s="16" t="n"/>
      <c r="D89" s="16" t="n"/>
      <c r="E89" s="16" t="n"/>
      <c r="F89" s="16" t="n"/>
      <c r="G89" s="16" t="n"/>
      <c r="H89" s="28" t="n"/>
      <c r="I89" s="28" t="n"/>
      <c r="J89" s="26">
        <f>IF(OR(F89="",H89=""),"",MAX(0,F89*H89-I89))</f>
        <v/>
      </c>
      <c r="K89" s="16" t="n"/>
      <c r="L89" s="16" t="n"/>
      <c r="M89" s="16" t="n"/>
      <c r="N89" s="16" t="n"/>
    </row>
    <row r="90" ht="38" customHeight="1">
      <c r="A90" s="21">
        <f>IF(C90="","","M-"&amp;TEXT(ROW()-6,"000"))</f>
        <v/>
      </c>
      <c r="B90" s="27" t="n"/>
      <c r="C90" s="16" t="n"/>
      <c r="D90" s="16" t="n"/>
      <c r="E90" s="16" t="n"/>
      <c r="F90" s="16" t="n"/>
      <c r="G90" s="16" t="n"/>
      <c r="H90" s="28" t="n"/>
      <c r="I90" s="28" t="n"/>
      <c r="J90" s="26">
        <f>IF(OR(F90="",H90=""),"",MAX(0,F90*H90-I90))</f>
        <v/>
      </c>
      <c r="K90" s="16" t="n"/>
      <c r="L90" s="16" t="n"/>
      <c r="M90" s="16" t="n"/>
      <c r="N90" s="16" t="n"/>
    </row>
    <row r="91" ht="38" customHeight="1">
      <c r="A91" s="21">
        <f>IF(C91="","","M-"&amp;TEXT(ROW()-6,"000"))</f>
        <v/>
      </c>
      <c r="B91" s="27" t="n"/>
      <c r="C91" s="16" t="n"/>
      <c r="D91" s="16" t="n"/>
      <c r="E91" s="16" t="n"/>
      <c r="F91" s="16" t="n"/>
      <c r="G91" s="16" t="n"/>
      <c r="H91" s="28" t="n"/>
      <c r="I91" s="28" t="n"/>
      <c r="J91" s="26">
        <f>IF(OR(F91="",H91=""),"",MAX(0,F91*H91-I91))</f>
        <v/>
      </c>
      <c r="K91" s="16" t="n"/>
      <c r="L91" s="16" t="n"/>
      <c r="M91" s="16" t="n"/>
      <c r="N91" s="16" t="n"/>
    </row>
    <row r="92" ht="38" customHeight="1">
      <c r="A92" s="21">
        <f>IF(C92="","","M-"&amp;TEXT(ROW()-6,"000"))</f>
        <v/>
      </c>
      <c r="B92" s="27" t="n"/>
      <c r="C92" s="16" t="n"/>
      <c r="D92" s="16" t="n"/>
      <c r="E92" s="16" t="n"/>
      <c r="F92" s="16" t="n"/>
      <c r="G92" s="16" t="n"/>
      <c r="H92" s="28" t="n"/>
      <c r="I92" s="28" t="n"/>
      <c r="J92" s="26">
        <f>IF(OR(F92="",H92=""),"",MAX(0,F92*H92-I92))</f>
        <v/>
      </c>
      <c r="K92" s="16" t="n"/>
      <c r="L92" s="16" t="n"/>
      <c r="M92" s="16" t="n"/>
      <c r="N92" s="16" t="n"/>
    </row>
    <row r="93" ht="38" customHeight="1">
      <c r="A93" s="21">
        <f>IF(C93="","","M-"&amp;TEXT(ROW()-6,"000"))</f>
        <v/>
      </c>
      <c r="B93" s="27" t="n"/>
      <c r="C93" s="16" t="n"/>
      <c r="D93" s="16" t="n"/>
      <c r="E93" s="16" t="n"/>
      <c r="F93" s="16" t="n"/>
      <c r="G93" s="16" t="n"/>
      <c r="H93" s="28" t="n"/>
      <c r="I93" s="28" t="n"/>
      <c r="J93" s="26">
        <f>IF(OR(F93="",H93=""),"",MAX(0,F93*H93-I93))</f>
        <v/>
      </c>
      <c r="K93" s="16" t="n"/>
      <c r="L93" s="16" t="n"/>
      <c r="M93" s="16" t="n"/>
      <c r="N93" s="16" t="n"/>
    </row>
    <row r="94" ht="38" customHeight="1">
      <c r="A94" s="21">
        <f>IF(C94="","","M-"&amp;TEXT(ROW()-6,"000"))</f>
        <v/>
      </c>
      <c r="B94" s="27" t="n"/>
      <c r="C94" s="16" t="n"/>
      <c r="D94" s="16" t="n"/>
      <c r="E94" s="16" t="n"/>
      <c r="F94" s="16" t="n"/>
      <c r="G94" s="16" t="n"/>
      <c r="H94" s="28" t="n"/>
      <c r="I94" s="28" t="n"/>
      <c r="J94" s="26">
        <f>IF(OR(F94="",H94=""),"",MAX(0,F94*H94-I94))</f>
        <v/>
      </c>
      <c r="K94" s="16" t="n"/>
      <c r="L94" s="16" t="n"/>
      <c r="M94" s="16" t="n"/>
      <c r="N94" s="16" t="n"/>
    </row>
    <row r="95" ht="38" customHeight="1">
      <c r="A95" s="21">
        <f>IF(C95="","","M-"&amp;TEXT(ROW()-6,"000"))</f>
        <v/>
      </c>
      <c r="B95" s="27" t="n"/>
      <c r="C95" s="16" t="n"/>
      <c r="D95" s="16" t="n"/>
      <c r="E95" s="16" t="n"/>
      <c r="F95" s="16" t="n"/>
      <c r="G95" s="16" t="n"/>
      <c r="H95" s="28" t="n"/>
      <c r="I95" s="28" t="n"/>
      <c r="J95" s="26">
        <f>IF(OR(F95="",H95=""),"",MAX(0,F95*H95-I95))</f>
        <v/>
      </c>
      <c r="K95" s="16" t="n"/>
      <c r="L95" s="16" t="n"/>
      <c r="M95" s="16" t="n"/>
      <c r="N95" s="16" t="n"/>
    </row>
    <row r="96" ht="38" customHeight="1">
      <c r="A96" s="21">
        <f>IF(C96="","","M-"&amp;TEXT(ROW()-6,"000"))</f>
        <v/>
      </c>
      <c r="B96" s="27" t="n"/>
      <c r="C96" s="16" t="n"/>
      <c r="D96" s="16" t="n"/>
      <c r="E96" s="16" t="n"/>
      <c r="F96" s="16" t="n"/>
      <c r="G96" s="16" t="n"/>
      <c r="H96" s="28" t="n"/>
      <c r="I96" s="28" t="n"/>
      <c r="J96" s="26">
        <f>IF(OR(F96="",H96=""),"",MAX(0,F96*H96-I96))</f>
        <v/>
      </c>
      <c r="K96" s="16" t="n"/>
      <c r="L96" s="16" t="n"/>
      <c r="M96" s="16" t="n"/>
      <c r="N96" s="16" t="n"/>
    </row>
    <row r="97" ht="38" customHeight="1">
      <c r="A97" s="21">
        <f>IF(C97="","","M-"&amp;TEXT(ROW()-6,"000"))</f>
        <v/>
      </c>
      <c r="B97" s="27" t="n"/>
      <c r="C97" s="16" t="n"/>
      <c r="D97" s="16" t="n"/>
      <c r="E97" s="16" t="n"/>
      <c r="F97" s="16" t="n"/>
      <c r="G97" s="16" t="n"/>
      <c r="H97" s="28" t="n"/>
      <c r="I97" s="28" t="n"/>
      <c r="J97" s="26">
        <f>IF(OR(F97="",H97=""),"",MAX(0,F97*H97-I97))</f>
        <v/>
      </c>
      <c r="K97" s="16" t="n"/>
      <c r="L97" s="16" t="n"/>
      <c r="M97" s="16" t="n"/>
      <c r="N97" s="16" t="n"/>
    </row>
    <row r="98" ht="38" customHeight="1">
      <c r="A98" s="21">
        <f>IF(C98="","","M-"&amp;TEXT(ROW()-6,"000"))</f>
        <v/>
      </c>
      <c r="B98" s="27" t="n"/>
      <c r="C98" s="16" t="n"/>
      <c r="D98" s="16" t="n"/>
      <c r="E98" s="16" t="n"/>
      <c r="F98" s="16" t="n"/>
      <c r="G98" s="16" t="n"/>
      <c r="H98" s="28" t="n"/>
      <c r="I98" s="28" t="n"/>
      <c r="J98" s="26">
        <f>IF(OR(F98="",H98=""),"",MAX(0,F98*H98-I98))</f>
        <v/>
      </c>
      <c r="K98" s="16" t="n"/>
      <c r="L98" s="16" t="n"/>
      <c r="M98" s="16" t="n"/>
      <c r="N98" s="16" t="n"/>
    </row>
    <row r="99" ht="38" customHeight="1">
      <c r="A99" s="21">
        <f>IF(C99="","","M-"&amp;TEXT(ROW()-6,"000"))</f>
        <v/>
      </c>
      <c r="B99" s="27" t="n"/>
      <c r="C99" s="16" t="n"/>
      <c r="D99" s="16" t="n"/>
      <c r="E99" s="16" t="n"/>
      <c r="F99" s="16" t="n"/>
      <c r="G99" s="16" t="n"/>
      <c r="H99" s="28" t="n"/>
      <c r="I99" s="28" t="n"/>
      <c r="J99" s="26">
        <f>IF(OR(F99="",H99=""),"",MAX(0,F99*H99-I99))</f>
        <v/>
      </c>
      <c r="K99" s="16" t="n"/>
      <c r="L99" s="16" t="n"/>
      <c r="M99" s="16" t="n"/>
      <c r="N99" s="16" t="n"/>
    </row>
    <row r="100" ht="38" customHeight="1">
      <c r="A100" s="21">
        <f>IF(C100="","","M-"&amp;TEXT(ROW()-6,"000"))</f>
        <v/>
      </c>
      <c r="B100" s="27" t="n"/>
      <c r="C100" s="16" t="n"/>
      <c r="D100" s="16" t="n"/>
      <c r="E100" s="16" t="n"/>
      <c r="F100" s="16" t="n"/>
      <c r="G100" s="16" t="n"/>
      <c r="H100" s="28" t="n"/>
      <c r="I100" s="28" t="n"/>
      <c r="J100" s="26">
        <f>IF(OR(F100="",H100=""),"",MAX(0,F100*H100-I100))</f>
        <v/>
      </c>
      <c r="K100" s="16" t="n"/>
      <c r="L100" s="16" t="n"/>
      <c r="M100" s="16" t="n"/>
      <c r="N100" s="16" t="n"/>
    </row>
    <row r="101" ht="38" customHeight="1">
      <c r="A101" s="21">
        <f>IF(C101="","","M-"&amp;TEXT(ROW()-6,"000"))</f>
        <v/>
      </c>
      <c r="B101" s="27" t="n"/>
      <c r="C101" s="16" t="n"/>
      <c r="D101" s="16" t="n"/>
      <c r="E101" s="16" t="n"/>
      <c r="F101" s="16" t="n"/>
      <c r="G101" s="16" t="n"/>
      <c r="H101" s="28" t="n"/>
      <c r="I101" s="28" t="n"/>
      <c r="J101" s="26">
        <f>IF(OR(F101="",H101=""),"",MAX(0,F101*H101-I101))</f>
        <v/>
      </c>
      <c r="K101" s="16" t="n"/>
      <c r="L101" s="16" t="n"/>
      <c r="M101" s="16" t="n"/>
      <c r="N101" s="16" t="n"/>
    </row>
    <row r="102" ht="38" customHeight="1">
      <c r="A102" s="21">
        <f>IF(C102="","","M-"&amp;TEXT(ROW()-6,"000"))</f>
        <v/>
      </c>
      <c r="B102" s="27" t="n"/>
      <c r="C102" s="16" t="n"/>
      <c r="D102" s="16" t="n"/>
      <c r="E102" s="16" t="n"/>
      <c r="F102" s="16" t="n"/>
      <c r="G102" s="16" t="n"/>
      <c r="H102" s="28" t="n"/>
      <c r="I102" s="28" t="n"/>
      <c r="J102" s="26">
        <f>IF(OR(F102="",H102=""),"",MAX(0,F102*H102-I102))</f>
        <v/>
      </c>
      <c r="K102" s="16" t="n"/>
      <c r="L102" s="16" t="n"/>
      <c r="M102" s="16" t="n"/>
      <c r="N102" s="16" t="n"/>
    </row>
    <row r="103" ht="38" customHeight="1">
      <c r="A103" s="21">
        <f>IF(C103="","","M-"&amp;TEXT(ROW()-6,"000"))</f>
        <v/>
      </c>
      <c r="B103" s="27" t="n"/>
      <c r="C103" s="16" t="n"/>
      <c r="D103" s="16" t="n"/>
      <c r="E103" s="16" t="n"/>
      <c r="F103" s="16" t="n"/>
      <c r="G103" s="16" t="n"/>
      <c r="H103" s="28" t="n"/>
      <c r="I103" s="28" t="n"/>
      <c r="J103" s="26">
        <f>IF(OR(F103="",H103=""),"",MAX(0,F103*H103-I103))</f>
        <v/>
      </c>
      <c r="K103" s="16" t="n"/>
      <c r="L103" s="16" t="n"/>
      <c r="M103" s="16" t="n"/>
      <c r="N103" s="16" t="n"/>
    </row>
    <row r="104" ht="38" customHeight="1">
      <c r="A104" s="21">
        <f>IF(C104="","","M-"&amp;TEXT(ROW()-6,"000"))</f>
        <v/>
      </c>
      <c r="B104" s="27" t="n"/>
      <c r="C104" s="16" t="n"/>
      <c r="D104" s="16" t="n"/>
      <c r="E104" s="16" t="n"/>
      <c r="F104" s="16" t="n"/>
      <c r="G104" s="16" t="n"/>
      <c r="H104" s="28" t="n"/>
      <c r="I104" s="28" t="n"/>
      <c r="J104" s="26">
        <f>IF(OR(F104="",H104=""),"",MAX(0,F104*H104-I104))</f>
        <v/>
      </c>
      <c r="K104" s="16" t="n"/>
      <c r="L104" s="16" t="n"/>
      <c r="M104" s="16" t="n"/>
      <c r="N104" s="16" t="n"/>
    </row>
    <row r="105" ht="38" customHeight="1">
      <c r="A105" s="21">
        <f>IF(C105="","","M-"&amp;TEXT(ROW()-6,"000"))</f>
        <v/>
      </c>
      <c r="B105" s="27" t="n"/>
      <c r="C105" s="16" t="n"/>
      <c r="D105" s="16" t="n"/>
      <c r="E105" s="16" t="n"/>
      <c r="F105" s="16" t="n"/>
      <c r="G105" s="16" t="n"/>
      <c r="H105" s="28" t="n"/>
      <c r="I105" s="28" t="n"/>
      <c r="J105" s="26">
        <f>IF(OR(F105="",H105=""),"",MAX(0,F105*H105-I105))</f>
        <v/>
      </c>
      <c r="K105" s="16" t="n"/>
      <c r="L105" s="16" t="n"/>
      <c r="M105" s="16" t="n"/>
      <c r="N105" s="16" t="n"/>
    </row>
    <row r="106" ht="38" customHeight="1">
      <c r="A106" s="21">
        <f>IF(C106="","","M-"&amp;TEXT(ROW()-6,"000"))</f>
        <v/>
      </c>
      <c r="B106" s="27" t="n"/>
      <c r="C106" s="16" t="n"/>
      <c r="D106" s="16" t="n"/>
      <c r="E106" s="16" t="n"/>
      <c r="F106" s="16" t="n"/>
      <c r="G106" s="16" t="n"/>
      <c r="H106" s="28" t="n"/>
      <c r="I106" s="28" t="n"/>
      <c r="J106" s="26">
        <f>IF(OR(F106="",H106=""),"",MAX(0,F106*H106-I106))</f>
        <v/>
      </c>
      <c r="K106" s="16" t="n"/>
      <c r="L106" s="16" t="n"/>
      <c r="M106" s="16" t="n"/>
      <c r="N106" s="16" t="n"/>
    </row>
    <row r="107" ht="38" customHeight="1">
      <c r="A107" s="21">
        <f>IF(C107="","","M-"&amp;TEXT(ROW()-6,"000"))</f>
        <v/>
      </c>
      <c r="B107" s="27" t="n"/>
      <c r="C107" s="16" t="n"/>
      <c r="D107" s="16" t="n"/>
      <c r="E107" s="16" t="n"/>
      <c r="F107" s="16" t="n"/>
      <c r="G107" s="16" t="n"/>
      <c r="H107" s="28" t="n"/>
      <c r="I107" s="28" t="n"/>
      <c r="J107" s="26">
        <f>IF(OR(F107="",H107=""),"",MAX(0,F107*H107-I107))</f>
        <v/>
      </c>
      <c r="K107" s="16" t="n"/>
      <c r="L107" s="16" t="n"/>
      <c r="M107" s="16" t="n"/>
      <c r="N107" s="16" t="n"/>
    </row>
    <row r="108" ht="38" customHeight="1">
      <c r="A108" s="21">
        <f>IF(C108="","","M-"&amp;TEXT(ROW()-6,"000"))</f>
        <v/>
      </c>
      <c r="B108" s="27" t="n"/>
      <c r="C108" s="16" t="n"/>
      <c r="D108" s="16" t="n"/>
      <c r="E108" s="16" t="n"/>
      <c r="F108" s="16" t="n"/>
      <c r="G108" s="16" t="n"/>
      <c r="H108" s="28" t="n"/>
      <c r="I108" s="28" t="n"/>
      <c r="J108" s="26">
        <f>IF(OR(F108="",H108=""),"",MAX(0,F108*H108-I108))</f>
        <v/>
      </c>
      <c r="K108" s="16" t="n"/>
      <c r="L108" s="16" t="n"/>
      <c r="M108" s="16" t="n"/>
      <c r="N108" s="16" t="n"/>
    </row>
    <row r="109" ht="38" customHeight="1">
      <c r="A109" s="21">
        <f>IF(C109="","","M-"&amp;TEXT(ROW()-6,"000"))</f>
        <v/>
      </c>
      <c r="B109" s="27" t="n"/>
      <c r="C109" s="16" t="n"/>
      <c r="D109" s="16" t="n"/>
      <c r="E109" s="16" t="n"/>
      <c r="F109" s="16" t="n"/>
      <c r="G109" s="16" t="n"/>
      <c r="H109" s="28" t="n"/>
      <c r="I109" s="28" t="n"/>
      <c r="J109" s="26">
        <f>IF(OR(F109="",H109=""),"",MAX(0,F109*H109-I109))</f>
        <v/>
      </c>
      <c r="K109" s="16" t="n"/>
      <c r="L109" s="16" t="n"/>
      <c r="M109" s="16" t="n"/>
      <c r="N109" s="16" t="n"/>
    </row>
    <row r="110" ht="38" customHeight="1">
      <c r="A110" s="21">
        <f>IF(C110="","","M-"&amp;TEXT(ROW()-6,"000"))</f>
        <v/>
      </c>
      <c r="B110" s="27" t="n"/>
      <c r="C110" s="16" t="n"/>
      <c r="D110" s="16" t="n"/>
      <c r="E110" s="16" t="n"/>
      <c r="F110" s="16" t="n"/>
      <c r="G110" s="16" t="n"/>
      <c r="H110" s="28" t="n"/>
      <c r="I110" s="28" t="n"/>
      <c r="J110" s="26">
        <f>IF(OR(F110="",H110=""),"",MAX(0,F110*H110-I110))</f>
        <v/>
      </c>
      <c r="K110" s="16" t="n"/>
      <c r="L110" s="16" t="n"/>
      <c r="M110" s="16" t="n"/>
      <c r="N110" s="16" t="n"/>
    </row>
    <row r="111" ht="38" customHeight="1">
      <c r="A111" s="21">
        <f>IF(C111="","","M-"&amp;TEXT(ROW()-6,"000"))</f>
        <v/>
      </c>
      <c r="B111" s="27" t="n"/>
      <c r="C111" s="16" t="n"/>
      <c r="D111" s="16" t="n"/>
      <c r="E111" s="16" t="n"/>
      <c r="F111" s="16" t="n"/>
      <c r="G111" s="16" t="n"/>
      <c r="H111" s="28" t="n"/>
      <c r="I111" s="28" t="n"/>
      <c r="J111" s="26">
        <f>IF(OR(F111="",H111=""),"",MAX(0,F111*H111-I111))</f>
        <v/>
      </c>
      <c r="K111" s="16" t="n"/>
      <c r="L111" s="16" t="n"/>
      <c r="M111" s="16" t="n"/>
      <c r="N111" s="16" t="n"/>
    </row>
    <row r="112" ht="38" customHeight="1">
      <c r="A112" s="21">
        <f>IF(C112="","","M-"&amp;TEXT(ROW()-6,"000"))</f>
        <v/>
      </c>
      <c r="B112" s="27" t="n"/>
      <c r="C112" s="16" t="n"/>
      <c r="D112" s="16" t="n"/>
      <c r="E112" s="16" t="n"/>
      <c r="F112" s="16" t="n"/>
      <c r="G112" s="16" t="n"/>
      <c r="H112" s="28" t="n"/>
      <c r="I112" s="28" t="n"/>
      <c r="J112" s="26">
        <f>IF(OR(F112="",H112=""),"",MAX(0,F112*H112-I112))</f>
        <v/>
      </c>
      <c r="K112" s="16" t="n"/>
      <c r="L112" s="16" t="n"/>
      <c r="M112" s="16" t="n"/>
      <c r="N112" s="16" t="n"/>
    </row>
    <row r="113" ht="38" customHeight="1">
      <c r="A113" s="21">
        <f>IF(C113="","","M-"&amp;TEXT(ROW()-6,"000"))</f>
        <v/>
      </c>
      <c r="B113" s="27" t="n"/>
      <c r="C113" s="16" t="n"/>
      <c r="D113" s="16" t="n"/>
      <c r="E113" s="16" t="n"/>
      <c r="F113" s="16" t="n"/>
      <c r="G113" s="16" t="n"/>
      <c r="H113" s="28" t="n"/>
      <c r="I113" s="28" t="n"/>
      <c r="J113" s="26">
        <f>IF(OR(F113="",H113=""),"",MAX(0,F113*H113-I113))</f>
        <v/>
      </c>
      <c r="K113" s="16" t="n"/>
      <c r="L113" s="16" t="n"/>
      <c r="M113" s="16" t="n"/>
      <c r="N113" s="16" t="n"/>
    </row>
    <row r="114" ht="38" customHeight="1">
      <c r="A114" s="21">
        <f>IF(C114="","","M-"&amp;TEXT(ROW()-6,"000"))</f>
        <v/>
      </c>
      <c r="B114" s="27" t="n"/>
      <c r="C114" s="16" t="n"/>
      <c r="D114" s="16" t="n"/>
      <c r="E114" s="16" t="n"/>
      <c r="F114" s="16" t="n"/>
      <c r="G114" s="16" t="n"/>
      <c r="H114" s="28" t="n"/>
      <c r="I114" s="28" t="n"/>
      <c r="J114" s="26">
        <f>IF(OR(F114="",H114=""),"",MAX(0,F114*H114-I114))</f>
        <v/>
      </c>
      <c r="K114" s="16" t="n"/>
      <c r="L114" s="16" t="n"/>
      <c r="M114" s="16" t="n"/>
      <c r="N114" s="16" t="n"/>
    </row>
    <row r="115" ht="38" customHeight="1">
      <c r="A115" s="21">
        <f>IF(C115="","","M-"&amp;TEXT(ROW()-6,"000"))</f>
        <v/>
      </c>
      <c r="B115" s="27" t="n"/>
      <c r="C115" s="16" t="n"/>
      <c r="D115" s="16" t="n"/>
      <c r="E115" s="16" t="n"/>
      <c r="F115" s="16" t="n"/>
      <c r="G115" s="16" t="n"/>
      <c r="H115" s="28" t="n"/>
      <c r="I115" s="28" t="n"/>
      <c r="J115" s="26">
        <f>IF(OR(F115="",H115=""),"",MAX(0,F115*H115-I115))</f>
        <v/>
      </c>
      <c r="K115" s="16" t="n"/>
      <c r="L115" s="16" t="n"/>
      <c r="M115" s="16" t="n"/>
      <c r="N115" s="16" t="n"/>
    </row>
    <row r="116" ht="38" customHeight="1">
      <c r="A116" s="21">
        <f>IF(C116="","","M-"&amp;TEXT(ROW()-6,"000"))</f>
        <v/>
      </c>
      <c r="B116" s="27" t="n"/>
      <c r="C116" s="16" t="n"/>
      <c r="D116" s="16" t="n"/>
      <c r="E116" s="16" t="n"/>
      <c r="F116" s="16" t="n"/>
      <c r="G116" s="16" t="n"/>
      <c r="H116" s="28" t="n"/>
      <c r="I116" s="28" t="n"/>
      <c r="J116" s="26">
        <f>IF(OR(F116="",H116=""),"",MAX(0,F116*H116-I116))</f>
        <v/>
      </c>
      <c r="K116" s="16" t="n"/>
      <c r="L116" s="16" t="n"/>
      <c r="M116" s="16" t="n"/>
      <c r="N116" s="16" t="n"/>
    </row>
    <row r="117" ht="38" customHeight="1">
      <c r="A117" s="21">
        <f>IF(C117="","","M-"&amp;TEXT(ROW()-6,"000"))</f>
        <v/>
      </c>
      <c r="B117" s="27" t="n"/>
      <c r="C117" s="16" t="n"/>
      <c r="D117" s="16" t="n"/>
      <c r="E117" s="16" t="n"/>
      <c r="F117" s="16" t="n"/>
      <c r="G117" s="16" t="n"/>
      <c r="H117" s="28" t="n"/>
      <c r="I117" s="28" t="n"/>
      <c r="J117" s="26">
        <f>IF(OR(F117="",H117=""),"",MAX(0,F117*H117-I117))</f>
        <v/>
      </c>
      <c r="K117" s="16" t="n"/>
      <c r="L117" s="16" t="n"/>
      <c r="M117" s="16" t="n"/>
      <c r="N117" s="16" t="n"/>
    </row>
    <row r="118" ht="38" customHeight="1">
      <c r="A118" s="21">
        <f>IF(C118="","","M-"&amp;TEXT(ROW()-6,"000"))</f>
        <v/>
      </c>
      <c r="B118" s="27" t="n"/>
      <c r="C118" s="16" t="n"/>
      <c r="D118" s="16" t="n"/>
      <c r="E118" s="16" t="n"/>
      <c r="F118" s="16" t="n"/>
      <c r="G118" s="16" t="n"/>
      <c r="H118" s="28" t="n"/>
      <c r="I118" s="28" t="n"/>
      <c r="J118" s="26">
        <f>IF(OR(F118="",H118=""),"",MAX(0,F118*H118-I118))</f>
        <v/>
      </c>
      <c r="K118" s="16" t="n"/>
      <c r="L118" s="16" t="n"/>
      <c r="M118" s="16" t="n"/>
      <c r="N118" s="16" t="n"/>
    </row>
    <row r="119" ht="38" customHeight="1">
      <c r="A119" s="21">
        <f>IF(C119="","","M-"&amp;TEXT(ROW()-6,"000"))</f>
        <v/>
      </c>
      <c r="B119" s="27" t="n"/>
      <c r="C119" s="16" t="n"/>
      <c r="D119" s="16" t="n"/>
      <c r="E119" s="16" t="n"/>
      <c r="F119" s="16" t="n"/>
      <c r="G119" s="16" t="n"/>
      <c r="H119" s="28" t="n"/>
      <c r="I119" s="28" t="n"/>
      <c r="J119" s="26">
        <f>IF(OR(F119="",H119=""),"",MAX(0,F119*H119-I119))</f>
        <v/>
      </c>
      <c r="K119" s="16" t="n"/>
      <c r="L119" s="16" t="n"/>
      <c r="M119" s="16" t="n"/>
      <c r="N119" s="16" t="n"/>
    </row>
    <row r="120" ht="38" customHeight="1">
      <c r="A120" s="21">
        <f>IF(C120="","","M-"&amp;TEXT(ROW()-6,"000"))</f>
        <v/>
      </c>
      <c r="B120" s="27" t="n"/>
      <c r="C120" s="16" t="n"/>
      <c r="D120" s="16" t="n"/>
      <c r="E120" s="16" t="n"/>
      <c r="F120" s="16" t="n"/>
      <c r="G120" s="16" t="n"/>
      <c r="H120" s="28" t="n"/>
      <c r="I120" s="28" t="n"/>
      <c r="J120" s="26">
        <f>IF(OR(F120="",H120=""),"",MAX(0,F120*H120-I120))</f>
        <v/>
      </c>
      <c r="K120" s="16" t="n"/>
      <c r="L120" s="16" t="n"/>
      <c r="M120" s="16" t="n"/>
      <c r="N120" s="16" t="n"/>
    </row>
    <row r="121" ht="38" customHeight="1">
      <c r="A121" s="21">
        <f>IF(C121="","","M-"&amp;TEXT(ROW()-6,"000"))</f>
        <v/>
      </c>
      <c r="B121" s="27" t="n"/>
      <c r="C121" s="16" t="n"/>
      <c r="D121" s="16" t="n"/>
      <c r="E121" s="16" t="n"/>
      <c r="F121" s="16" t="n"/>
      <c r="G121" s="16" t="n"/>
      <c r="H121" s="28" t="n"/>
      <c r="I121" s="28" t="n"/>
      <c r="J121" s="26">
        <f>IF(OR(F121="",H121=""),"",MAX(0,F121*H121-I121))</f>
        <v/>
      </c>
      <c r="K121" s="16" t="n"/>
      <c r="L121" s="16" t="n"/>
      <c r="M121" s="16" t="n"/>
      <c r="N121" s="16" t="n"/>
    </row>
    <row r="122" ht="38" customHeight="1">
      <c r="A122" s="21">
        <f>IF(C122="","","M-"&amp;TEXT(ROW()-6,"000"))</f>
        <v/>
      </c>
      <c r="B122" s="27" t="n"/>
      <c r="C122" s="16" t="n"/>
      <c r="D122" s="16" t="n"/>
      <c r="E122" s="16" t="n"/>
      <c r="F122" s="16" t="n"/>
      <c r="G122" s="16" t="n"/>
      <c r="H122" s="28" t="n"/>
      <c r="I122" s="28" t="n"/>
      <c r="J122" s="26">
        <f>IF(OR(F122="",H122=""),"",MAX(0,F122*H122-I122))</f>
        <v/>
      </c>
      <c r="K122" s="16" t="n"/>
      <c r="L122" s="16" t="n"/>
      <c r="M122" s="16" t="n"/>
      <c r="N122" s="16" t="n"/>
    </row>
    <row r="123" ht="38" customHeight="1">
      <c r="A123" s="21">
        <f>IF(C123="","","M-"&amp;TEXT(ROW()-6,"000"))</f>
        <v/>
      </c>
      <c r="B123" s="27" t="n"/>
      <c r="C123" s="16" t="n"/>
      <c r="D123" s="16" t="n"/>
      <c r="E123" s="16" t="n"/>
      <c r="F123" s="16" t="n"/>
      <c r="G123" s="16" t="n"/>
      <c r="H123" s="28" t="n"/>
      <c r="I123" s="28" t="n"/>
      <c r="J123" s="26">
        <f>IF(OR(F123="",H123=""),"",MAX(0,F123*H123-I123))</f>
        <v/>
      </c>
      <c r="K123" s="16" t="n"/>
      <c r="L123" s="16" t="n"/>
      <c r="M123" s="16" t="n"/>
      <c r="N123" s="16" t="n"/>
    </row>
    <row r="124" ht="38" customHeight="1">
      <c r="A124" s="21">
        <f>IF(C124="","","M-"&amp;TEXT(ROW()-6,"000"))</f>
        <v/>
      </c>
      <c r="B124" s="27" t="n"/>
      <c r="C124" s="16" t="n"/>
      <c r="D124" s="16" t="n"/>
      <c r="E124" s="16" t="n"/>
      <c r="F124" s="16" t="n"/>
      <c r="G124" s="16" t="n"/>
      <c r="H124" s="28" t="n"/>
      <c r="I124" s="28" t="n"/>
      <c r="J124" s="26">
        <f>IF(OR(F124="",H124=""),"",MAX(0,F124*H124-I124))</f>
        <v/>
      </c>
      <c r="K124" s="16" t="n"/>
      <c r="L124" s="16" t="n"/>
      <c r="M124" s="16" t="n"/>
      <c r="N124" s="16" t="n"/>
    </row>
    <row r="125" ht="38" customHeight="1">
      <c r="A125" s="21">
        <f>IF(C125="","","M-"&amp;TEXT(ROW()-6,"000"))</f>
        <v/>
      </c>
      <c r="B125" s="27" t="n"/>
      <c r="C125" s="16" t="n"/>
      <c r="D125" s="16" t="n"/>
      <c r="E125" s="16" t="n"/>
      <c r="F125" s="16" t="n"/>
      <c r="G125" s="16" t="n"/>
      <c r="H125" s="28" t="n"/>
      <c r="I125" s="28" t="n"/>
      <c r="J125" s="26">
        <f>IF(OR(F125="",H125=""),"",MAX(0,F125*H125-I125))</f>
        <v/>
      </c>
      <c r="K125" s="16" t="n"/>
      <c r="L125" s="16" t="n"/>
      <c r="M125" s="16" t="n"/>
      <c r="N125" s="16" t="n"/>
    </row>
    <row r="126" ht="38" customHeight="1">
      <c r="A126" s="21">
        <f>IF(C126="","","M-"&amp;TEXT(ROW()-6,"000"))</f>
        <v/>
      </c>
      <c r="B126" s="27" t="n"/>
      <c r="C126" s="16" t="n"/>
      <c r="D126" s="16" t="n"/>
      <c r="E126" s="16" t="n"/>
      <c r="F126" s="16" t="n"/>
      <c r="G126" s="16" t="n"/>
      <c r="H126" s="28" t="n"/>
      <c r="I126" s="28" t="n"/>
      <c r="J126" s="26">
        <f>IF(OR(F126="",H126=""),"",MAX(0,F126*H126-I126))</f>
        <v/>
      </c>
      <c r="K126" s="16" t="n"/>
      <c r="L126" s="16" t="n"/>
      <c r="M126" s="16" t="n"/>
      <c r="N126" s="16" t="n"/>
    </row>
    <row r="127" ht="38" customHeight="1">
      <c r="A127" s="21">
        <f>IF(C127="","","M-"&amp;TEXT(ROW()-6,"000"))</f>
        <v/>
      </c>
      <c r="B127" s="27" t="n"/>
      <c r="C127" s="16" t="n"/>
      <c r="D127" s="16" t="n"/>
      <c r="E127" s="16" t="n"/>
      <c r="F127" s="16" t="n"/>
      <c r="G127" s="16" t="n"/>
      <c r="H127" s="28" t="n"/>
      <c r="I127" s="28" t="n"/>
      <c r="J127" s="26">
        <f>IF(OR(F127="",H127=""),"",MAX(0,F127*H127-I127))</f>
        <v/>
      </c>
      <c r="K127" s="16" t="n"/>
      <c r="L127" s="16" t="n"/>
      <c r="M127" s="16" t="n"/>
      <c r="N127" s="16" t="n"/>
    </row>
    <row r="128" ht="38" customHeight="1">
      <c r="A128" s="21">
        <f>IF(C128="","","M-"&amp;TEXT(ROW()-6,"000"))</f>
        <v/>
      </c>
      <c r="B128" s="27" t="n"/>
      <c r="C128" s="16" t="n"/>
      <c r="D128" s="16" t="n"/>
      <c r="E128" s="16" t="n"/>
      <c r="F128" s="16" t="n"/>
      <c r="G128" s="16" t="n"/>
      <c r="H128" s="28" t="n"/>
      <c r="I128" s="28" t="n"/>
      <c r="J128" s="26">
        <f>IF(OR(F128="",H128=""),"",MAX(0,F128*H128-I128))</f>
        <v/>
      </c>
      <c r="K128" s="16" t="n"/>
      <c r="L128" s="16" t="n"/>
      <c r="M128" s="16" t="n"/>
      <c r="N128" s="16" t="n"/>
    </row>
    <row r="129" ht="38" customHeight="1">
      <c r="A129" s="21">
        <f>IF(C129="","","M-"&amp;TEXT(ROW()-6,"000"))</f>
        <v/>
      </c>
      <c r="B129" s="27" t="n"/>
      <c r="C129" s="16" t="n"/>
      <c r="D129" s="16" t="n"/>
      <c r="E129" s="16" t="n"/>
      <c r="F129" s="16" t="n"/>
      <c r="G129" s="16" t="n"/>
      <c r="H129" s="28" t="n"/>
      <c r="I129" s="28" t="n"/>
      <c r="J129" s="26">
        <f>IF(OR(F129="",H129=""),"",MAX(0,F129*H129-I129))</f>
        <v/>
      </c>
      <c r="K129" s="16" t="n"/>
      <c r="L129" s="16" t="n"/>
      <c r="M129" s="16" t="n"/>
      <c r="N129" s="16" t="n"/>
    </row>
    <row r="130" ht="38" customHeight="1">
      <c r="A130" s="21">
        <f>IF(C130="","","M-"&amp;TEXT(ROW()-6,"000"))</f>
        <v/>
      </c>
      <c r="B130" s="27" t="n"/>
      <c r="C130" s="16" t="n"/>
      <c r="D130" s="16" t="n"/>
      <c r="E130" s="16" t="n"/>
      <c r="F130" s="16" t="n"/>
      <c r="G130" s="16" t="n"/>
      <c r="H130" s="28" t="n"/>
      <c r="I130" s="28" t="n"/>
      <c r="J130" s="26">
        <f>IF(OR(F130="",H130=""),"",MAX(0,F130*H130-I130))</f>
        <v/>
      </c>
      <c r="K130" s="16" t="n"/>
      <c r="L130" s="16" t="n"/>
      <c r="M130" s="16" t="n"/>
      <c r="N130" s="16" t="n"/>
    </row>
    <row r="131" ht="38" customHeight="1">
      <c r="A131" s="21">
        <f>IF(C131="","","M-"&amp;TEXT(ROW()-6,"000"))</f>
        <v/>
      </c>
      <c r="B131" s="27" t="n"/>
      <c r="C131" s="16" t="n"/>
      <c r="D131" s="16" t="n"/>
      <c r="E131" s="16" t="n"/>
      <c r="F131" s="16" t="n"/>
      <c r="G131" s="16" t="n"/>
      <c r="H131" s="28" t="n"/>
      <c r="I131" s="28" t="n"/>
      <c r="J131" s="26">
        <f>IF(OR(F131="",H131=""),"",MAX(0,F131*H131-I131))</f>
        <v/>
      </c>
      <c r="K131" s="16" t="n"/>
      <c r="L131" s="16" t="n"/>
      <c r="M131" s="16" t="n"/>
      <c r="N131" s="16" t="n"/>
    </row>
    <row r="132" ht="38" customHeight="1">
      <c r="A132" s="21">
        <f>IF(C132="","","M-"&amp;TEXT(ROW()-6,"000"))</f>
        <v/>
      </c>
      <c r="B132" s="27" t="n"/>
      <c r="C132" s="16" t="n"/>
      <c r="D132" s="16" t="n"/>
      <c r="E132" s="16" t="n"/>
      <c r="F132" s="16" t="n"/>
      <c r="G132" s="16" t="n"/>
      <c r="H132" s="28" t="n"/>
      <c r="I132" s="28" t="n"/>
      <c r="J132" s="26">
        <f>IF(OR(F132="",H132=""),"",MAX(0,F132*H132-I132))</f>
        <v/>
      </c>
      <c r="K132" s="16" t="n"/>
      <c r="L132" s="16" t="n"/>
      <c r="M132" s="16" t="n"/>
      <c r="N132" s="16" t="n"/>
    </row>
    <row r="133" ht="38" customHeight="1">
      <c r="A133" s="21">
        <f>IF(C133="","","M-"&amp;TEXT(ROW()-6,"000"))</f>
        <v/>
      </c>
      <c r="B133" s="27" t="n"/>
      <c r="C133" s="16" t="n"/>
      <c r="D133" s="16" t="n"/>
      <c r="E133" s="16" t="n"/>
      <c r="F133" s="16" t="n"/>
      <c r="G133" s="16" t="n"/>
      <c r="H133" s="28" t="n"/>
      <c r="I133" s="28" t="n"/>
      <c r="J133" s="26">
        <f>IF(OR(F133="",H133=""),"",MAX(0,F133*H133-I133))</f>
        <v/>
      </c>
      <c r="K133" s="16" t="n"/>
      <c r="L133" s="16" t="n"/>
      <c r="M133" s="16" t="n"/>
      <c r="N133" s="16" t="n"/>
    </row>
    <row r="134" ht="38" customHeight="1">
      <c r="A134" s="21">
        <f>IF(C134="","","M-"&amp;TEXT(ROW()-6,"000"))</f>
        <v/>
      </c>
      <c r="B134" s="27" t="n"/>
      <c r="C134" s="16" t="n"/>
      <c r="D134" s="16" t="n"/>
      <c r="E134" s="16" t="n"/>
      <c r="F134" s="16" t="n"/>
      <c r="G134" s="16" t="n"/>
      <c r="H134" s="28" t="n"/>
      <c r="I134" s="28" t="n"/>
      <c r="J134" s="26">
        <f>IF(OR(F134="",H134=""),"",MAX(0,F134*H134-I134))</f>
        <v/>
      </c>
      <c r="K134" s="16" t="n"/>
      <c r="L134" s="16" t="n"/>
      <c r="M134" s="16" t="n"/>
      <c r="N134" s="16" t="n"/>
    </row>
    <row r="135" ht="38" customHeight="1">
      <c r="A135" s="21">
        <f>IF(C135="","","M-"&amp;TEXT(ROW()-6,"000"))</f>
        <v/>
      </c>
      <c r="B135" s="27" t="n"/>
      <c r="C135" s="16" t="n"/>
      <c r="D135" s="16" t="n"/>
      <c r="E135" s="16" t="n"/>
      <c r="F135" s="16" t="n"/>
      <c r="G135" s="16" t="n"/>
      <c r="H135" s="28" t="n"/>
      <c r="I135" s="28" t="n"/>
      <c r="J135" s="26">
        <f>IF(OR(F135="",H135=""),"",MAX(0,F135*H135-I135))</f>
        <v/>
      </c>
      <c r="K135" s="16" t="n"/>
      <c r="L135" s="16" t="n"/>
      <c r="M135" s="16" t="n"/>
      <c r="N135" s="16" t="n"/>
    </row>
    <row r="136" ht="38" customHeight="1">
      <c r="A136" s="21">
        <f>IF(C136="","","M-"&amp;TEXT(ROW()-6,"000"))</f>
        <v/>
      </c>
      <c r="B136" s="27" t="n"/>
      <c r="C136" s="16" t="n"/>
      <c r="D136" s="16" t="n"/>
      <c r="E136" s="16" t="n"/>
      <c r="F136" s="16" t="n"/>
      <c r="G136" s="16" t="n"/>
      <c r="H136" s="28" t="n"/>
      <c r="I136" s="28" t="n"/>
      <c r="J136" s="26">
        <f>IF(OR(F136="",H136=""),"",MAX(0,F136*H136-I136))</f>
        <v/>
      </c>
      <c r="K136" s="16" t="n"/>
      <c r="L136" s="16" t="n"/>
      <c r="M136" s="16" t="n"/>
      <c r="N136" s="16" t="n"/>
    </row>
    <row r="137" ht="38" customHeight="1">
      <c r="A137" s="21">
        <f>IF(C137="","","M-"&amp;TEXT(ROW()-6,"000"))</f>
        <v/>
      </c>
      <c r="B137" s="27" t="n"/>
      <c r="C137" s="16" t="n"/>
      <c r="D137" s="16" t="n"/>
      <c r="E137" s="16" t="n"/>
      <c r="F137" s="16" t="n"/>
      <c r="G137" s="16" t="n"/>
      <c r="H137" s="28" t="n"/>
      <c r="I137" s="28" t="n"/>
      <c r="J137" s="26">
        <f>IF(OR(F137="",H137=""),"",MAX(0,F137*H137-I137))</f>
        <v/>
      </c>
      <c r="K137" s="16" t="n"/>
      <c r="L137" s="16" t="n"/>
      <c r="M137" s="16" t="n"/>
      <c r="N137" s="16" t="n"/>
    </row>
    <row r="138" ht="38" customHeight="1">
      <c r="A138" s="21">
        <f>IF(C138="","","M-"&amp;TEXT(ROW()-6,"000"))</f>
        <v/>
      </c>
      <c r="B138" s="27" t="n"/>
      <c r="C138" s="16" t="n"/>
      <c r="D138" s="16" t="n"/>
      <c r="E138" s="16" t="n"/>
      <c r="F138" s="16" t="n"/>
      <c r="G138" s="16" t="n"/>
      <c r="H138" s="28" t="n"/>
      <c r="I138" s="28" t="n"/>
      <c r="J138" s="26">
        <f>IF(OR(F138="",H138=""),"",MAX(0,F138*H138-I138))</f>
        <v/>
      </c>
      <c r="K138" s="16" t="n"/>
      <c r="L138" s="16" t="n"/>
      <c r="M138" s="16" t="n"/>
      <c r="N138" s="16" t="n"/>
    </row>
    <row r="139" ht="38" customHeight="1">
      <c r="A139" s="21">
        <f>IF(C139="","","M-"&amp;TEXT(ROW()-6,"000"))</f>
        <v/>
      </c>
      <c r="B139" s="27" t="n"/>
      <c r="C139" s="16" t="n"/>
      <c r="D139" s="16" t="n"/>
      <c r="E139" s="16" t="n"/>
      <c r="F139" s="16" t="n"/>
      <c r="G139" s="16" t="n"/>
      <c r="H139" s="28" t="n"/>
      <c r="I139" s="28" t="n"/>
      <c r="J139" s="26">
        <f>IF(OR(F139="",H139=""),"",MAX(0,F139*H139-I139))</f>
        <v/>
      </c>
      <c r="K139" s="16" t="n"/>
      <c r="L139" s="16" t="n"/>
      <c r="M139" s="16" t="n"/>
      <c r="N139" s="16" t="n"/>
    </row>
    <row r="140" ht="38" customHeight="1">
      <c r="A140" s="21">
        <f>IF(C140="","","M-"&amp;TEXT(ROW()-6,"000"))</f>
        <v/>
      </c>
      <c r="B140" s="27" t="n"/>
      <c r="C140" s="16" t="n"/>
      <c r="D140" s="16" t="n"/>
      <c r="E140" s="16" t="n"/>
      <c r="F140" s="16" t="n"/>
      <c r="G140" s="16" t="n"/>
      <c r="H140" s="28" t="n"/>
      <c r="I140" s="28" t="n"/>
      <c r="J140" s="26">
        <f>IF(OR(F140="",H140=""),"",MAX(0,F140*H140-I140))</f>
        <v/>
      </c>
      <c r="K140" s="16" t="n"/>
      <c r="L140" s="16" t="n"/>
      <c r="M140" s="16" t="n"/>
      <c r="N140" s="16" t="n"/>
    </row>
    <row r="141" ht="38" customHeight="1">
      <c r="A141" s="21">
        <f>IF(C141="","","M-"&amp;TEXT(ROW()-6,"000"))</f>
        <v/>
      </c>
      <c r="B141" s="27" t="n"/>
      <c r="C141" s="16" t="n"/>
      <c r="D141" s="16" t="n"/>
      <c r="E141" s="16" t="n"/>
      <c r="F141" s="16" t="n"/>
      <c r="G141" s="16" t="n"/>
      <c r="H141" s="28" t="n"/>
      <c r="I141" s="28" t="n"/>
      <c r="J141" s="26">
        <f>IF(OR(F141="",H141=""),"",MAX(0,F141*H141-I141))</f>
        <v/>
      </c>
      <c r="K141" s="16" t="n"/>
      <c r="L141" s="16" t="n"/>
      <c r="M141" s="16" t="n"/>
      <c r="N141" s="16" t="n"/>
    </row>
    <row r="142" ht="38" customHeight="1">
      <c r="A142" s="21">
        <f>IF(C142="","","M-"&amp;TEXT(ROW()-6,"000"))</f>
        <v/>
      </c>
      <c r="B142" s="27" t="n"/>
      <c r="C142" s="16" t="n"/>
      <c r="D142" s="16" t="n"/>
      <c r="E142" s="16" t="n"/>
      <c r="F142" s="16" t="n"/>
      <c r="G142" s="16" t="n"/>
      <c r="H142" s="28" t="n"/>
      <c r="I142" s="28" t="n"/>
      <c r="J142" s="26">
        <f>IF(OR(F142="",H142=""),"",MAX(0,F142*H142-I142))</f>
        <v/>
      </c>
      <c r="K142" s="16" t="n"/>
      <c r="L142" s="16" t="n"/>
      <c r="M142" s="16" t="n"/>
      <c r="N142" s="16" t="n"/>
    </row>
    <row r="143" ht="38" customHeight="1">
      <c r="A143" s="21">
        <f>IF(C143="","","M-"&amp;TEXT(ROW()-6,"000"))</f>
        <v/>
      </c>
      <c r="B143" s="27" t="n"/>
      <c r="C143" s="16" t="n"/>
      <c r="D143" s="16" t="n"/>
      <c r="E143" s="16" t="n"/>
      <c r="F143" s="16" t="n"/>
      <c r="G143" s="16" t="n"/>
      <c r="H143" s="28" t="n"/>
      <c r="I143" s="28" t="n"/>
      <c r="J143" s="26">
        <f>IF(OR(F143="",H143=""),"",MAX(0,F143*H143-I143))</f>
        <v/>
      </c>
      <c r="K143" s="16" t="n"/>
      <c r="L143" s="16" t="n"/>
      <c r="M143" s="16" t="n"/>
      <c r="N143" s="16" t="n"/>
    </row>
    <row r="144" ht="38" customHeight="1">
      <c r="A144" s="21">
        <f>IF(C144="","","M-"&amp;TEXT(ROW()-6,"000"))</f>
        <v/>
      </c>
      <c r="B144" s="27" t="n"/>
      <c r="C144" s="16" t="n"/>
      <c r="D144" s="16" t="n"/>
      <c r="E144" s="16" t="n"/>
      <c r="F144" s="16" t="n"/>
      <c r="G144" s="16" t="n"/>
      <c r="H144" s="28" t="n"/>
      <c r="I144" s="28" t="n"/>
      <c r="J144" s="26">
        <f>IF(OR(F144="",H144=""),"",MAX(0,F144*H144-I144))</f>
        <v/>
      </c>
      <c r="K144" s="16" t="n"/>
      <c r="L144" s="16" t="n"/>
      <c r="M144" s="16" t="n"/>
      <c r="N144" s="16" t="n"/>
    </row>
    <row r="145" ht="38" customHeight="1">
      <c r="A145" s="21">
        <f>IF(C145="","","M-"&amp;TEXT(ROW()-6,"000"))</f>
        <v/>
      </c>
      <c r="B145" s="27" t="n"/>
      <c r="C145" s="16" t="n"/>
      <c r="D145" s="16" t="n"/>
      <c r="E145" s="16" t="n"/>
      <c r="F145" s="16" t="n"/>
      <c r="G145" s="16" t="n"/>
      <c r="H145" s="28" t="n"/>
      <c r="I145" s="28" t="n"/>
      <c r="J145" s="26">
        <f>IF(OR(F145="",H145=""),"",MAX(0,F145*H145-I145))</f>
        <v/>
      </c>
      <c r="K145" s="16" t="n"/>
      <c r="L145" s="16" t="n"/>
      <c r="M145" s="16" t="n"/>
      <c r="N145" s="16" t="n"/>
    </row>
    <row r="146" ht="38" customHeight="1">
      <c r="A146" s="21">
        <f>IF(C146="","","M-"&amp;TEXT(ROW()-6,"000"))</f>
        <v/>
      </c>
      <c r="B146" s="27" t="n"/>
      <c r="C146" s="16" t="n"/>
      <c r="D146" s="16" t="n"/>
      <c r="E146" s="16" t="n"/>
      <c r="F146" s="16" t="n"/>
      <c r="G146" s="16" t="n"/>
      <c r="H146" s="28" t="n"/>
      <c r="I146" s="28" t="n"/>
      <c r="J146" s="26">
        <f>IF(OR(F146="",H146=""),"",MAX(0,F146*H146-I146))</f>
        <v/>
      </c>
      <c r="K146" s="16" t="n"/>
      <c r="L146" s="16" t="n"/>
      <c r="M146" s="16" t="n"/>
      <c r="N146" s="16" t="n"/>
    </row>
    <row r="147" ht="38" customHeight="1">
      <c r="A147" s="21">
        <f>IF(C147="","","M-"&amp;TEXT(ROW()-6,"000"))</f>
        <v/>
      </c>
      <c r="B147" s="27" t="n"/>
      <c r="C147" s="16" t="n"/>
      <c r="D147" s="16" t="n"/>
      <c r="E147" s="16" t="n"/>
      <c r="F147" s="16" t="n"/>
      <c r="G147" s="16" t="n"/>
      <c r="H147" s="28" t="n"/>
      <c r="I147" s="28" t="n"/>
      <c r="J147" s="26">
        <f>IF(OR(F147="",H147=""),"",MAX(0,F147*H147-I147))</f>
        <v/>
      </c>
      <c r="K147" s="16" t="n"/>
      <c r="L147" s="16" t="n"/>
      <c r="M147" s="16" t="n"/>
      <c r="N147" s="16" t="n"/>
    </row>
    <row r="148" ht="38" customHeight="1">
      <c r="A148" s="21">
        <f>IF(C148="","","M-"&amp;TEXT(ROW()-6,"000"))</f>
        <v/>
      </c>
      <c r="B148" s="27" t="n"/>
      <c r="C148" s="16" t="n"/>
      <c r="D148" s="16" t="n"/>
      <c r="E148" s="16" t="n"/>
      <c r="F148" s="16" t="n"/>
      <c r="G148" s="16" t="n"/>
      <c r="H148" s="28" t="n"/>
      <c r="I148" s="28" t="n"/>
      <c r="J148" s="26">
        <f>IF(OR(F148="",H148=""),"",MAX(0,F148*H148-I148))</f>
        <v/>
      </c>
      <c r="K148" s="16" t="n"/>
      <c r="L148" s="16" t="n"/>
      <c r="M148" s="16" t="n"/>
      <c r="N148" s="16" t="n"/>
    </row>
    <row r="149" ht="38" customHeight="1">
      <c r="A149" s="21">
        <f>IF(C149="","","M-"&amp;TEXT(ROW()-6,"000"))</f>
        <v/>
      </c>
      <c r="B149" s="27" t="n"/>
      <c r="C149" s="16" t="n"/>
      <c r="D149" s="16" t="n"/>
      <c r="E149" s="16" t="n"/>
      <c r="F149" s="16" t="n"/>
      <c r="G149" s="16" t="n"/>
      <c r="H149" s="28" t="n"/>
      <c r="I149" s="28" t="n"/>
      <c r="J149" s="26">
        <f>IF(OR(F149="",H149=""),"",MAX(0,F149*H149-I149))</f>
        <v/>
      </c>
      <c r="K149" s="16" t="n"/>
      <c r="L149" s="16" t="n"/>
      <c r="M149" s="16" t="n"/>
      <c r="N149" s="16" t="n"/>
    </row>
    <row r="150" ht="38" customHeight="1">
      <c r="A150" s="21">
        <f>IF(C150="","","M-"&amp;TEXT(ROW()-6,"000"))</f>
        <v/>
      </c>
      <c r="B150" s="27" t="n"/>
      <c r="C150" s="16" t="n"/>
      <c r="D150" s="16" t="n"/>
      <c r="E150" s="16" t="n"/>
      <c r="F150" s="16" t="n"/>
      <c r="G150" s="16" t="n"/>
      <c r="H150" s="28" t="n"/>
      <c r="I150" s="28" t="n"/>
      <c r="J150" s="26">
        <f>IF(OR(F150="",H150=""),"",MAX(0,F150*H150-I150))</f>
        <v/>
      </c>
      <c r="K150" s="16" t="n"/>
      <c r="L150" s="16" t="n"/>
      <c r="M150" s="16" t="n"/>
      <c r="N150" s="16" t="n"/>
    </row>
    <row r="151" ht="38" customHeight="1">
      <c r="A151" s="21">
        <f>IF(C151="","","M-"&amp;TEXT(ROW()-6,"000"))</f>
        <v/>
      </c>
      <c r="B151" s="27" t="n"/>
      <c r="C151" s="16" t="n"/>
      <c r="D151" s="16" t="n"/>
      <c r="E151" s="16" t="n"/>
      <c r="F151" s="16" t="n"/>
      <c r="G151" s="16" t="n"/>
      <c r="H151" s="28" t="n"/>
      <c r="I151" s="28" t="n"/>
      <c r="J151" s="26">
        <f>IF(OR(F151="",H151=""),"",MAX(0,F151*H151-I151))</f>
        <v/>
      </c>
      <c r="K151" s="16" t="n"/>
      <c r="L151" s="16" t="n"/>
      <c r="M151" s="16" t="n"/>
      <c r="N151" s="16" t="n"/>
    </row>
    <row r="152" ht="38" customHeight="1">
      <c r="A152" s="21">
        <f>IF(C152="","","M-"&amp;TEXT(ROW()-6,"000"))</f>
        <v/>
      </c>
      <c r="B152" s="27" t="n"/>
      <c r="C152" s="16" t="n"/>
      <c r="D152" s="16" t="n"/>
      <c r="E152" s="16" t="n"/>
      <c r="F152" s="16" t="n"/>
      <c r="G152" s="16" t="n"/>
      <c r="H152" s="28" t="n"/>
      <c r="I152" s="28" t="n"/>
      <c r="J152" s="26">
        <f>IF(OR(F152="",H152=""),"",MAX(0,F152*H152-I152))</f>
        <v/>
      </c>
      <c r="K152" s="16" t="n"/>
      <c r="L152" s="16" t="n"/>
      <c r="M152" s="16" t="n"/>
      <c r="N152" s="16" t="n"/>
    </row>
    <row r="153" ht="38" customHeight="1">
      <c r="A153" s="21">
        <f>IF(C153="","","M-"&amp;TEXT(ROW()-6,"000"))</f>
        <v/>
      </c>
      <c r="B153" s="27" t="n"/>
      <c r="C153" s="16" t="n"/>
      <c r="D153" s="16" t="n"/>
      <c r="E153" s="16" t="n"/>
      <c r="F153" s="16" t="n"/>
      <c r="G153" s="16" t="n"/>
      <c r="H153" s="28" t="n"/>
      <c r="I153" s="28" t="n"/>
      <c r="J153" s="26">
        <f>IF(OR(F153="",H153=""),"",MAX(0,F153*H153-I153))</f>
        <v/>
      </c>
      <c r="K153" s="16" t="n"/>
      <c r="L153" s="16" t="n"/>
      <c r="M153" s="16" t="n"/>
      <c r="N153" s="16" t="n"/>
    </row>
    <row r="154" ht="38" customHeight="1">
      <c r="A154" s="21">
        <f>IF(C154="","","M-"&amp;TEXT(ROW()-6,"000"))</f>
        <v/>
      </c>
      <c r="B154" s="27" t="n"/>
      <c r="C154" s="16" t="n"/>
      <c r="D154" s="16" t="n"/>
      <c r="E154" s="16" t="n"/>
      <c r="F154" s="16" t="n"/>
      <c r="G154" s="16" t="n"/>
      <c r="H154" s="28" t="n"/>
      <c r="I154" s="28" t="n"/>
      <c r="J154" s="26">
        <f>IF(OR(F154="",H154=""),"",MAX(0,F154*H154-I154))</f>
        <v/>
      </c>
      <c r="K154" s="16" t="n"/>
      <c r="L154" s="16" t="n"/>
      <c r="M154" s="16" t="n"/>
      <c r="N154" s="16" t="n"/>
    </row>
    <row r="155" ht="38" customHeight="1">
      <c r="A155" s="21">
        <f>IF(C155="","","M-"&amp;TEXT(ROW()-6,"000"))</f>
        <v/>
      </c>
      <c r="B155" s="27" t="n"/>
      <c r="C155" s="16" t="n"/>
      <c r="D155" s="16" t="n"/>
      <c r="E155" s="16" t="n"/>
      <c r="F155" s="16" t="n"/>
      <c r="G155" s="16" t="n"/>
      <c r="H155" s="28" t="n"/>
      <c r="I155" s="28" t="n"/>
      <c r="J155" s="26">
        <f>IF(OR(F155="",H155=""),"",MAX(0,F155*H155-I155))</f>
        <v/>
      </c>
      <c r="K155" s="16" t="n"/>
      <c r="L155" s="16" t="n"/>
      <c r="M155" s="16" t="n"/>
      <c r="N155" s="16" t="n"/>
    </row>
    <row r="156" ht="38" customHeight="1">
      <c r="A156" s="21">
        <f>IF(C156="","","M-"&amp;TEXT(ROW()-6,"000"))</f>
        <v/>
      </c>
      <c r="B156" s="27" t="n"/>
      <c r="C156" s="16" t="n"/>
      <c r="D156" s="16" t="n"/>
      <c r="E156" s="16" t="n"/>
      <c r="F156" s="16" t="n"/>
      <c r="G156" s="16" t="n"/>
      <c r="H156" s="28" t="n"/>
      <c r="I156" s="28" t="n"/>
      <c r="J156" s="26">
        <f>IF(OR(F156="",H156=""),"",MAX(0,F156*H156-I156))</f>
        <v/>
      </c>
      <c r="K156" s="16" t="n"/>
      <c r="L156" s="16" t="n"/>
      <c r="M156" s="16" t="n"/>
      <c r="N156" s="16" t="n"/>
    </row>
    <row r="157" ht="38" customHeight="1">
      <c r="A157" s="21">
        <f>IF(C157="","","M-"&amp;TEXT(ROW()-6,"000"))</f>
        <v/>
      </c>
      <c r="B157" s="27" t="n"/>
      <c r="C157" s="16" t="n"/>
      <c r="D157" s="16" t="n"/>
      <c r="E157" s="16" t="n"/>
      <c r="F157" s="16" t="n"/>
      <c r="G157" s="16" t="n"/>
      <c r="H157" s="28" t="n"/>
      <c r="I157" s="28" t="n"/>
      <c r="J157" s="26">
        <f>IF(OR(F157="",H157=""),"",MAX(0,F157*H157-I157))</f>
        <v/>
      </c>
      <c r="K157" s="16" t="n"/>
      <c r="L157" s="16" t="n"/>
      <c r="M157" s="16" t="n"/>
      <c r="N157" s="16" t="n"/>
    </row>
    <row r="158" ht="38" customHeight="1">
      <c r="A158" s="21">
        <f>IF(C158="","","M-"&amp;TEXT(ROW()-6,"000"))</f>
        <v/>
      </c>
      <c r="B158" s="27" t="n"/>
      <c r="C158" s="16" t="n"/>
      <c r="D158" s="16" t="n"/>
      <c r="E158" s="16" t="n"/>
      <c r="F158" s="16" t="n"/>
      <c r="G158" s="16" t="n"/>
      <c r="H158" s="28" t="n"/>
      <c r="I158" s="28" t="n"/>
      <c r="J158" s="26">
        <f>IF(OR(F158="",H158=""),"",MAX(0,F158*H158-I158))</f>
        <v/>
      </c>
      <c r="K158" s="16" t="n"/>
      <c r="L158" s="16" t="n"/>
      <c r="M158" s="16" t="n"/>
      <c r="N158" s="16" t="n"/>
    </row>
    <row r="159" ht="38" customHeight="1">
      <c r="A159" s="21">
        <f>IF(C159="","","M-"&amp;TEXT(ROW()-6,"000"))</f>
        <v/>
      </c>
      <c r="B159" s="27" t="n"/>
      <c r="C159" s="16" t="n"/>
      <c r="D159" s="16" t="n"/>
      <c r="E159" s="16" t="n"/>
      <c r="F159" s="16" t="n"/>
      <c r="G159" s="16" t="n"/>
      <c r="H159" s="28" t="n"/>
      <c r="I159" s="28" t="n"/>
      <c r="J159" s="26">
        <f>IF(OR(F159="",H159=""),"",MAX(0,F159*H159-I159))</f>
        <v/>
      </c>
      <c r="K159" s="16" t="n"/>
      <c r="L159" s="16" t="n"/>
      <c r="M159" s="16" t="n"/>
      <c r="N159" s="16" t="n"/>
    </row>
    <row r="160" ht="38" customHeight="1">
      <c r="A160" s="21">
        <f>IF(C160="","","M-"&amp;TEXT(ROW()-6,"000"))</f>
        <v/>
      </c>
      <c r="B160" s="27" t="n"/>
      <c r="C160" s="16" t="n"/>
      <c r="D160" s="16" t="n"/>
      <c r="E160" s="16" t="n"/>
      <c r="F160" s="16" t="n"/>
      <c r="G160" s="16" t="n"/>
      <c r="H160" s="28" t="n"/>
      <c r="I160" s="28" t="n"/>
      <c r="J160" s="26">
        <f>IF(OR(F160="",H160=""),"",MAX(0,F160*H160-I160))</f>
        <v/>
      </c>
      <c r="K160" s="16" t="n"/>
      <c r="L160" s="16" t="n"/>
      <c r="M160" s="16" t="n"/>
      <c r="N160" s="16" t="n"/>
    </row>
    <row r="161" ht="38" customHeight="1">
      <c r="A161" s="21">
        <f>IF(C161="","","M-"&amp;TEXT(ROW()-6,"000"))</f>
        <v/>
      </c>
      <c r="B161" s="27" t="n"/>
      <c r="C161" s="16" t="n"/>
      <c r="D161" s="16" t="n"/>
      <c r="E161" s="16" t="n"/>
      <c r="F161" s="16" t="n"/>
      <c r="G161" s="16" t="n"/>
      <c r="H161" s="28" t="n"/>
      <c r="I161" s="28" t="n"/>
      <c r="J161" s="26">
        <f>IF(OR(F161="",H161=""),"",MAX(0,F161*H161-I161))</f>
        <v/>
      </c>
      <c r="K161" s="16" t="n"/>
      <c r="L161" s="16" t="n"/>
      <c r="M161" s="16" t="n"/>
      <c r="N161" s="16" t="n"/>
    </row>
    <row r="162" ht="38" customHeight="1">
      <c r="A162" s="21">
        <f>IF(C162="","","M-"&amp;TEXT(ROW()-6,"000"))</f>
        <v/>
      </c>
      <c r="B162" s="27" t="n"/>
      <c r="C162" s="16" t="n"/>
      <c r="D162" s="16" t="n"/>
      <c r="E162" s="16" t="n"/>
      <c r="F162" s="16" t="n"/>
      <c r="G162" s="16" t="n"/>
      <c r="H162" s="28" t="n"/>
      <c r="I162" s="28" t="n"/>
      <c r="J162" s="26">
        <f>IF(OR(F162="",H162=""),"",MAX(0,F162*H162-I162))</f>
        <v/>
      </c>
      <c r="K162" s="16" t="n"/>
      <c r="L162" s="16" t="n"/>
      <c r="M162" s="16" t="n"/>
      <c r="N162" s="16" t="n"/>
    </row>
    <row r="163" ht="38" customHeight="1">
      <c r="A163" s="21">
        <f>IF(C163="","","M-"&amp;TEXT(ROW()-6,"000"))</f>
        <v/>
      </c>
      <c r="B163" s="27" t="n"/>
      <c r="C163" s="16" t="n"/>
      <c r="D163" s="16" t="n"/>
      <c r="E163" s="16" t="n"/>
      <c r="F163" s="16" t="n"/>
      <c r="G163" s="16" t="n"/>
      <c r="H163" s="28" t="n"/>
      <c r="I163" s="28" t="n"/>
      <c r="J163" s="26">
        <f>IF(OR(F163="",H163=""),"",MAX(0,F163*H163-I163))</f>
        <v/>
      </c>
      <c r="K163" s="16" t="n"/>
      <c r="L163" s="16" t="n"/>
      <c r="M163" s="16" t="n"/>
      <c r="N163" s="16" t="n"/>
    </row>
    <row r="164" ht="38" customHeight="1">
      <c r="A164" s="21">
        <f>IF(C164="","","M-"&amp;TEXT(ROW()-6,"000"))</f>
        <v/>
      </c>
      <c r="B164" s="27" t="n"/>
      <c r="C164" s="16" t="n"/>
      <c r="D164" s="16" t="n"/>
      <c r="E164" s="16" t="n"/>
      <c r="F164" s="16" t="n"/>
      <c r="G164" s="16" t="n"/>
      <c r="H164" s="28" t="n"/>
      <c r="I164" s="28" t="n"/>
      <c r="J164" s="26">
        <f>IF(OR(F164="",H164=""),"",MAX(0,F164*H164-I164))</f>
        <v/>
      </c>
      <c r="K164" s="16" t="n"/>
      <c r="L164" s="16" t="n"/>
      <c r="M164" s="16" t="n"/>
      <c r="N164" s="16" t="n"/>
    </row>
    <row r="165" ht="38" customHeight="1">
      <c r="A165" s="21">
        <f>IF(C165="","","M-"&amp;TEXT(ROW()-6,"000"))</f>
        <v/>
      </c>
      <c r="B165" s="27" t="n"/>
      <c r="C165" s="16" t="n"/>
      <c r="D165" s="16" t="n"/>
      <c r="E165" s="16" t="n"/>
      <c r="F165" s="16" t="n"/>
      <c r="G165" s="16" t="n"/>
      <c r="H165" s="28" t="n"/>
      <c r="I165" s="28" t="n"/>
      <c r="J165" s="26">
        <f>IF(OR(F165="",H165=""),"",MAX(0,F165*H165-I165))</f>
        <v/>
      </c>
      <c r="K165" s="16" t="n"/>
      <c r="L165" s="16" t="n"/>
      <c r="M165" s="16" t="n"/>
      <c r="N165" s="16" t="n"/>
    </row>
    <row r="166" ht="38" customHeight="1">
      <c r="A166" s="21">
        <f>IF(C166="","","M-"&amp;TEXT(ROW()-6,"000"))</f>
        <v/>
      </c>
      <c r="B166" s="27" t="n"/>
      <c r="C166" s="16" t="n"/>
      <c r="D166" s="16" t="n"/>
      <c r="E166" s="16" t="n"/>
      <c r="F166" s="16" t="n"/>
      <c r="G166" s="16" t="n"/>
      <c r="H166" s="28" t="n"/>
      <c r="I166" s="28" t="n"/>
      <c r="J166" s="26">
        <f>IF(OR(F166="",H166=""),"",MAX(0,F166*H166-I166))</f>
        <v/>
      </c>
      <c r="K166" s="16" t="n"/>
      <c r="L166" s="16" t="n"/>
      <c r="M166" s="16" t="n"/>
      <c r="N166" s="16" t="n"/>
    </row>
    <row r="167" ht="38" customHeight="1">
      <c r="A167" s="21">
        <f>IF(C167="","","M-"&amp;TEXT(ROW()-6,"000"))</f>
        <v/>
      </c>
      <c r="B167" s="27" t="n"/>
      <c r="C167" s="16" t="n"/>
      <c r="D167" s="16" t="n"/>
      <c r="E167" s="16" t="n"/>
      <c r="F167" s="16" t="n"/>
      <c r="G167" s="16" t="n"/>
      <c r="H167" s="28" t="n"/>
      <c r="I167" s="28" t="n"/>
      <c r="J167" s="26">
        <f>IF(OR(F167="",H167=""),"",MAX(0,F167*H167-I167))</f>
        <v/>
      </c>
      <c r="K167" s="16" t="n"/>
      <c r="L167" s="16" t="n"/>
      <c r="M167" s="16" t="n"/>
      <c r="N167" s="16" t="n"/>
    </row>
    <row r="168" ht="38" customHeight="1">
      <c r="A168" s="21">
        <f>IF(C168="","","M-"&amp;TEXT(ROW()-6,"000"))</f>
        <v/>
      </c>
      <c r="B168" s="27" t="n"/>
      <c r="C168" s="16" t="n"/>
      <c r="D168" s="16" t="n"/>
      <c r="E168" s="16" t="n"/>
      <c r="F168" s="16" t="n"/>
      <c r="G168" s="16" t="n"/>
      <c r="H168" s="28" t="n"/>
      <c r="I168" s="28" t="n"/>
      <c r="J168" s="26">
        <f>IF(OR(F168="",H168=""),"",MAX(0,F168*H168-I168))</f>
        <v/>
      </c>
      <c r="K168" s="16" t="n"/>
      <c r="L168" s="16" t="n"/>
      <c r="M168" s="16" t="n"/>
      <c r="N168" s="16" t="n"/>
    </row>
    <row r="169" ht="38" customHeight="1">
      <c r="A169" s="21">
        <f>IF(C169="","","M-"&amp;TEXT(ROW()-6,"000"))</f>
        <v/>
      </c>
      <c r="B169" s="27" t="n"/>
      <c r="C169" s="16" t="n"/>
      <c r="D169" s="16" t="n"/>
      <c r="E169" s="16" t="n"/>
      <c r="F169" s="16" t="n"/>
      <c r="G169" s="16" t="n"/>
      <c r="H169" s="28" t="n"/>
      <c r="I169" s="28" t="n"/>
      <c r="J169" s="26">
        <f>IF(OR(F169="",H169=""),"",MAX(0,F169*H169-I169))</f>
        <v/>
      </c>
      <c r="K169" s="16" t="n"/>
      <c r="L169" s="16" t="n"/>
      <c r="M169" s="16" t="n"/>
      <c r="N169" s="16" t="n"/>
    </row>
    <row r="170" ht="38" customHeight="1">
      <c r="A170" s="21">
        <f>IF(C170="","","M-"&amp;TEXT(ROW()-6,"000"))</f>
        <v/>
      </c>
      <c r="B170" s="27" t="n"/>
      <c r="C170" s="16" t="n"/>
      <c r="D170" s="16" t="n"/>
      <c r="E170" s="16" t="n"/>
      <c r="F170" s="16" t="n"/>
      <c r="G170" s="16" t="n"/>
      <c r="H170" s="28" t="n"/>
      <c r="I170" s="28" t="n"/>
      <c r="J170" s="26">
        <f>IF(OR(F170="",H170=""),"",MAX(0,F170*H170-I170))</f>
        <v/>
      </c>
      <c r="K170" s="16" t="n"/>
      <c r="L170" s="16" t="n"/>
      <c r="M170" s="16" t="n"/>
      <c r="N170" s="16" t="n"/>
    </row>
    <row r="171" ht="38" customHeight="1">
      <c r="A171" s="21">
        <f>IF(C171="","","M-"&amp;TEXT(ROW()-6,"000"))</f>
        <v/>
      </c>
      <c r="B171" s="27" t="n"/>
      <c r="C171" s="16" t="n"/>
      <c r="D171" s="16" t="n"/>
      <c r="E171" s="16" t="n"/>
      <c r="F171" s="16" t="n"/>
      <c r="G171" s="16" t="n"/>
      <c r="H171" s="28" t="n"/>
      <c r="I171" s="28" t="n"/>
      <c r="J171" s="26">
        <f>IF(OR(F171="",H171=""),"",MAX(0,F171*H171-I171))</f>
        <v/>
      </c>
      <c r="K171" s="16" t="n"/>
      <c r="L171" s="16" t="n"/>
      <c r="M171" s="16" t="n"/>
      <c r="N171" s="16" t="n"/>
    </row>
    <row r="172" ht="38" customHeight="1">
      <c r="A172" s="21">
        <f>IF(C172="","","M-"&amp;TEXT(ROW()-6,"000"))</f>
        <v/>
      </c>
      <c r="B172" s="27" t="n"/>
      <c r="C172" s="16" t="n"/>
      <c r="D172" s="16" t="n"/>
      <c r="E172" s="16" t="n"/>
      <c r="F172" s="16" t="n"/>
      <c r="G172" s="16" t="n"/>
      <c r="H172" s="28" t="n"/>
      <c r="I172" s="28" t="n"/>
      <c r="J172" s="26">
        <f>IF(OR(F172="",H172=""),"",MAX(0,F172*H172-I172))</f>
        <v/>
      </c>
      <c r="K172" s="16" t="n"/>
      <c r="L172" s="16" t="n"/>
      <c r="M172" s="16" t="n"/>
      <c r="N172" s="16" t="n"/>
    </row>
    <row r="173" ht="38" customHeight="1">
      <c r="A173" s="21">
        <f>IF(C173="","","M-"&amp;TEXT(ROW()-6,"000"))</f>
        <v/>
      </c>
      <c r="B173" s="27" t="n"/>
      <c r="C173" s="16" t="n"/>
      <c r="D173" s="16" t="n"/>
      <c r="E173" s="16" t="n"/>
      <c r="F173" s="16" t="n"/>
      <c r="G173" s="16" t="n"/>
      <c r="H173" s="28" t="n"/>
      <c r="I173" s="28" t="n"/>
      <c r="J173" s="26">
        <f>IF(OR(F173="",H173=""),"",MAX(0,F173*H173-I173))</f>
        <v/>
      </c>
      <c r="K173" s="16" t="n"/>
      <c r="L173" s="16" t="n"/>
      <c r="M173" s="16" t="n"/>
      <c r="N173" s="16" t="n"/>
    </row>
    <row r="174" ht="38" customHeight="1">
      <c r="A174" s="21">
        <f>IF(C174="","","M-"&amp;TEXT(ROW()-6,"000"))</f>
        <v/>
      </c>
      <c r="B174" s="27" t="n"/>
      <c r="C174" s="16" t="n"/>
      <c r="D174" s="16" t="n"/>
      <c r="E174" s="16" t="n"/>
      <c r="F174" s="16" t="n"/>
      <c r="G174" s="16" t="n"/>
      <c r="H174" s="28" t="n"/>
      <c r="I174" s="28" t="n"/>
      <c r="J174" s="26">
        <f>IF(OR(F174="",H174=""),"",MAX(0,F174*H174-I174))</f>
        <v/>
      </c>
      <c r="K174" s="16" t="n"/>
      <c r="L174" s="16" t="n"/>
      <c r="M174" s="16" t="n"/>
      <c r="N174" s="16" t="n"/>
    </row>
    <row r="175" ht="38" customHeight="1">
      <c r="A175" s="21">
        <f>IF(C175="","","M-"&amp;TEXT(ROW()-6,"000"))</f>
        <v/>
      </c>
      <c r="B175" s="27" t="n"/>
      <c r="C175" s="16" t="n"/>
      <c r="D175" s="16" t="n"/>
      <c r="E175" s="16" t="n"/>
      <c r="F175" s="16" t="n"/>
      <c r="G175" s="16" t="n"/>
      <c r="H175" s="28" t="n"/>
      <c r="I175" s="28" t="n"/>
      <c r="J175" s="26">
        <f>IF(OR(F175="",H175=""),"",MAX(0,F175*H175-I175))</f>
        <v/>
      </c>
      <c r="K175" s="16" t="n"/>
      <c r="L175" s="16" t="n"/>
      <c r="M175" s="16" t="n"/>
      <c r="N175" s="16" t="n"/>
    </row>
    <row r="176" ht="38" customHeight="1">
      <c r="A176" s="21">
        <f>IF(C176="","","M-"&amp;TEXT(ROW()-6,"000"))</f>
        <v/>
      </c>
      <c r="B176" s="27" t="n"/>
      <c r="C176" s="16" t="n"/>
      <c r="D176" s="16" t="n"/>
      <c r="E176" s="16" t="n"/>
      <c r="F176" s="16" t="n"/>
      <c r="G176" s="16" t="n"/>
      <c r="H176" s="28" t="n"/>
      <c r="I176" s="28" t="n"/>
      <c r="J176" s="26">
        <f>IF(OR(F176="",H176=""),"",MAX(0,F176*H176-I176))</f>
        <v/>
      </c>
      <c r="K176" s="16" t="n"/>
      <c r="L176" s="16" t="n"/>
      <c r="M176" s="16" t="n"/>
      <c r="N176" s="16" t="n"/>
    </row>
    <row r="177" ht="38" customHeight="1">
      <c r="A177" s="21">
        <f>IF(C177="","","M-"&amp;TEXT(ROW()-6,"000"))</f>
        <v/>
      </c>
      <c r="B177" s="27" t="n"/>
      <c r="C177" s="16" t="n"/>
      <c r="D177" s="16" t="n"/>
      <c r="E177" s="16" t="n"/>
      <c r="F177" s="16" t="n"/>
      <c r="G177" s="16" t="n"/>
      <c r="H177" s="28" t="n"/>
      <c r="I177" s="28" t="n"/>
      <c r="J177" s="26">
        <f>IF(OR(F177="",H177=""),"",MAX(0,F177*H177-I177))</f>
        <v/>
      </c>
      <c r="K177" s="16" t="n"/>
      <c r="L177" s="16" t="n"/>
      <c r="M177" s="16" t="n"/>
      <c r="N177" s="16" t="n"/>
    </row>
    <row r="178" ht="38" customHeight="1">
      <c r="A178" s="21">
        <f>IF(C178="","","M-"&amp;TEXT(ROW()-6,"000"))</f>
        <v/>
      </c>
      <c r="B178" s="27" t="n"/>
      <c r="C178" s="16" t="n"/>
      <c r="D178" s="16" t="n"/>
      <c r="E178" s="16" t="n"/>
      <c r="F178" s="16" t="n"/>
      <c r="G178" s="16" t="n"/>
      <c r="H178" s="28" t="n"/>
      <c r="I178" s="28" t="n"/>
      <c r="J178" s="26">
        <f>IF(OR(F178="",H178=""),"",MAX(0,F178*H178-I178))</f>
        <v/>
      </c>
      <c r="K178" s="16" t="n"/>
      <c r="L178" s="16" t="n"/>
      <c r="M178" s="16" t="n"/>
      <c r="N178" s="16" t="n"/>
    </row>
    <row r="179" ht="38" customHeight="1">
      <c r="A179" s="21">
        <f>IF(C179="","","M-"&amp;TEXT(ROW()-6,"000"))</f>
        <v/>
      </c>
      <c r="B179" s="27" t="n"/>
      <c r="C179" s="16" t="n"/>
      <c r="D179" s="16" t="n"/>
      <c r="E179" s="16" t="n"/>
      <c r="F179" s="16" t="n"/>
      <c r="G179" s="16" t="n"/>
      <c r="H179" s="28" t="n"/>
      <c r="I179" s="28" t="n"/>
      <c r="J179" s="26">
        <f>IF(OR(F179="",H179=""),"",MAX(0,F179*H179-I179))</f>
        <v/>
      </c>
      <c r="K179" s="16" t="n"/>
      <c r="L179" s="16" t="n"/>
      <c r="M179" s="16" t="n"/>
      <c r="N179" s="16" t="n"/>
    </row>
    <row r="180" ht="38" customHeight="1">
      <c r="A180" s="21">
        <f>IF(C180="","","M-"&amp;TEXT(ROW()-6,"000"))</f>
        <v/>
      </c>
      <c r="B180" s="27" t="n"/>
      <c r="C180" s="16" t="n"/>
      <c r="D180" s="16" t="n"/>
      <c r="E180" s="16" t="n"/>
      <c r="F180" s="16" t="n"/>
      <c r="G180" s="16" t="n"/>
      <c r="H180" s="28" t="n"/>
      <c r="I180" s="28" t="n"/>
      <c r="J180" s="26">
        <f>IF(OR(F180="",H180=""),"",MAX(0,F180*H180-I180))</f>
        <v/>
      </c>
      <c r="K180" s="16" t="n"/>
      <c r="L180" s="16" t="n"/>
      <c r="M180" s="16" t="n"/>
      <c r="N180" s="16" t="n"/>
    </row>
    <row r="181" ht="38" customHeight="1">
      <c r="A181" s="21">
        <f>IF(C181="","","M-"&amp;TEXT(ROW()-6,"000"))</f>
        <v/>
      </c>
      <c r="B181" s="27" t="n"/>
      <c r="C181" s="16" t="n"/>
      <c r="D181" s="16" t="n"/>
      <c r="E181" s="16" t="n"/>
      <c r="F181" s="16" t="n"/>
      <c r="G181" s="16" t="n"/>
      <c r="H181" s="28" t="n"/>
      <c r="I181" s="28" t="n"/>
      <c r="J181" s="26">
        <f>IF(OR(F181="",H181=""),"",MAX(0,F181*H181-I181))</f>
        <v/>
      </c>
      <c r="K181" s="16" t="n"/>
      <c r="L181" s="16" t="n"/>
      <c r="M181" s="16" t="n"/>
      <c r="N181" s="16" t="n"/>
    </row>
    <row r="182" ht="38" customHeight="1">
      <c r="A182" s="21">
        <f>IF(C182="","","M-"&amp;TEXT(ROW()-6,"000"))</f>
        <v/>
      </c>
      <c r="B182" s="27" t="n"/>
      <c r="C182" s="16" t="n"/>
      <c r="D182" s="16" t="n"/>
      <c r="E182" s="16" t="n"/>
      <c r="F182" s="16" t="n"/>
      <c r="G182" s="16" t="n"/>
      <c r="H182" s="28" t="n"/>
      <c r="I182" s="28" t="n"/>
      <c r="J182" s="26">
        <f>IF(OR(F182="",H182=""),"",MAX(0,F182*H182-I182))</f>
        <v/>
      </c>
      <c r="K182" s="16" t="n"/>
      <c r="L182" s="16" t="n"/>
      <c r="M182" s="16" t="n"/>
      <c r="N182" s="16" t="n"/>
    </row>
    <row r="183" ht="38" customHeight="1">
      <c r="A183" s="21">
        <f>IF(C183="","","M-"&amp;TEXT(ROW()-6,"000"))</f>
        <v/>
      </c>
      <c r="B183" s="27" t="n"/>
      <c r="C183" s="16" t="n"/>
      <c r="D183" s="16" t="n"/>
      <c r="E183" s="16" t="n"/>
      <c r="F183" s="16" t="n"/>
      <c r="G183" s="16" t="n"/>
      <c r="H183" s="28" t="n"/>
      <c r="I183" s="28" t="n"/>
      <c r="J183" s="26">
        <f>IF(OR(F183="",H183=""),"",MAX(0,F183*H183-I183))</f>
        <v/>
      </c>
      <c r="K183" s="16" t="n"/>
      <c r="L183" s="16" t="n"/>
      <c r="M183" s="16" t="n"/>
      <c r="N183" s="16" t="n"/>
    </row>
    <row r="184" ht="38" customHeight="1">
      <c r="A184" s="21">
        <f>IF(C184="","","M-"&amp;TEXT(ROW()-6,"000"))</f>
        <v/>
      </c>
      <c r="B184" s="27" t="n"/>
      <c r="C184" s="16" t="n"/>
      <c r="D184" s="16" t="n"/>
      <c r="E184" s="16" t="n"/>
      <c r="F184" s="16" t="n"/>
      <c r="G184" s="16" t="n"/>
      <c r="H184" s="28" t="n"/>
      <c r="I184" s="28" t="n"/>
      <c r="J184" s="26">
        <f>IF(OR(F184="",H184=""),"",MAX(0,F184*H184-I184))</f>
        <v/>
      </c>
      <c r="K184" s="16" t="n"/>
      <c r="L184" s="16" t="n"/>
      <c r="M184" s="16" t="n"/>
      <c r="N184" s="16" t="n"/>
    </row>
    <row r="185" ht="38" customHeight="1">
      <c r="A185" s="21">
        <f>IF(C185="","","M-"&amp;TEXT(ROW()-6,"000"))</f>
        <v/>
      </c>
      <c r="B185" s="27" t="n"/>
      <c r="C185" s="16" t="n"/>
      <c r="D185" s="16" t="n"/>
      <c r="E185" s="16" t="n"/>
      <c r="F185" s="16" t="n"/>
      <c r="G185" s="16" t="n"/>
      <c r="H185" s="28" t="n"/>
      <c r="I185" s="28" t="n"/>
      <c r="J185" s="26">
        <f>IF(OR(F185="",H185=""),"",MAX(0,F185*H185-I185))</f>
        <v/>
      </c>
      <c r="K185" s="16" t="n"/>
      <c r="L185" s="16" t="n"/>
      <c r="M185" s="16" t="n"/>
      <c r="N185" s="16" t="n"/>
    </row>
    <row r="186" ht="38" customHeight="1">
      <c r="A186" s="21">
        <f>IF(C186="","","M-"&amp;TEXT(ROW()-6,"000"))</f>
        <v/>
      </c>
      <c r="B186" s="27" t="n"/>
      <c r="C186" s="16" t="n"/>
      <c r="D186" s="16" t="n"/>
      <c r="E186" s="16" t="n"/>
      <c r="F186" s="16" t="n"/>
      <c r="G186" s="16" t="n"/>
      <c r="H186" s="28" t="n"/>
      <c r="I186" s="28" t="n"/>
      <c r="J186" s="26">
        <f>IF(OR(F186="",H186=""),"",MAX(0,F186*H186-I186))</f>
        <v/>
      </c>
      <c r="K186" s="16" t="n"/>
      <c r="L186" s="16" t="n"/>
      <c r="M186" s="16" t="n"/>
      <c r="N186" s="16" t="n"/>
    </row>
    <row r="187" ht="38" customHeight="1">
      <c r="A187" s="21">
        <f>IF(C187="","","M-"&amp;TEXT(ROW()-6,"000"))</f>
        <v/>
      </c>
      <c r="B187" s="27" t="n"/>
      <c r="C187" s="16" t="n"/>
      <c r="D187" s="16" t="n"/>
      <c r="E187" s="16" t="n"/>
      <c r="F187" s="16" t="n"/>
      <c r="G187" s="16" t="n"/>
      <c r="H187" s="28" t="n"/>
      <c r="I187" s="28" t="n"/>
      <c r="J187" s="26">
        <f>IF(OR(F187="",H187=""),"",MAX(0,F187*H187-I187))</f>
        <v/>
      </c>
      <c r="K187" s="16" t="n"/>
      <c r="L187" s="16" t="n"/>
      <c r="M187" s="16" t="n"/>
      <c r="N187" s="16" t="n"/>
    </row>
    <row r="188" ht="38" customHeight="1">
      <c r="A188" s="21">
        <f>IF(C188="","","M-"&amp;TEXT(ROW()-6,"000"))</f>
        <v/>
      </c>
      <c r="B188" s="27" t="n"/>
      <c r="C188" s="16" t="n"/>
      <c r="D188" s="16" t="n"/>
      <c r="E188" s="16" t="n"/>
      <c r="F188" s="16" t="n"/>
      <c r="G188" s="16" t="n"/>
      <c r="H188" s="28" t="n"/>
      <c r="I188" s="28" t="n"/>
      <c r="J188" s="26">
        <f>IF(OR(F188="",H188=""),"",MAX(0,F188*H188-I188))</f>
        <v/>
      </c>
      <c r="K188" s="16" t="n"/>
      <c r="L188" s="16" t="n"/>
      <c r="M188" s="16" t="n"/>
      <c r="N188" s="16" t="n"/>
    </row>
    <row r="189" ht="38" customHeight="1">
      <c r="A189" s="21">
        <f>IF(C189="","","M-"&amp;TEXT(ROW()-6,"000"))</f>
        <v/>
      </c>
      <c r="B189" s="27" t="n"/>
      <c r="C189" s="16" t="n"/>
      <c r="D189" s="16" t="n"/>
      <c r="E189" s="16" t="n"/>
      <c r="F189" s="16" t="n"/>
      <c r="G189" s="16" t="n"/>
      <c r="H189" s="28" t="n"/>
      <c r="I189" s="28" t="n"/>
      <c r="J189" s="26">
        <f>IF(OR(F189="",H189=""),"",MAX(0,F189*H189-I189))</f>
        <v/>
      </c>
      <c r="K189" s="16" t="n"/>
      <c r="L189" s="16" t="n"/>
      <c r="M189" s="16" t="n"/>
      <c r="N189" s="16" t="n"/>
    </row>
    <row r="190" ht="38" customHeight="1">
      <c r="A190" s="21">
        <f>IF(C190="","","M-"&amp;TEXT(ROW()-6,"000"))</f>
        <v/>
      </c>
      <c r="B190" s="27" t="n"/>
      <c r="C190" s="16" t="n"/>
      <c r="D190" s="16" t="n"/>
      <c r="E190" s="16" t="n"/>
      <c r="F190" s="16" t="n"/>
      <c r="G190" s="16" t="n"/>
      <c r="H190" s="28" t="n"/>
      <c r="I190" s="28" t="n"/>
      <c r="J190" s="26">
        <f>IF(OR(F190="",H190=""),"",MAX(0,F190*H190-I190))</f>
        <v/>
      </c>
      <c r="K190" s="16" t="n"/>
      <c r="L190" s="16" t="n"/>
      <c r="M190" s="16" t="n"/>
      <c r="N190" s="16" t="n"/>
    </row>
    <row r="191" ht="38" customHeight="1">
      <c r="A191" s="21">
        <f>IF(C191="","","M-"&amp;TEXT(ROW()-6,"000"))</f>
        <v/>
      </c>
      <c r="B191" s="27" t="n"/>
      <c r="C191" s="16" t="n"/>
      <c r="D191" s="16" t="n"/>
      <c r="E191" s="16" t="n"/>
      <c r="F191" s="16" t="n"/>
      <c r="G191" s="16" t="n"/>
      <c r="H191" s="28" t="n"/>
      <c r="I191" s="28" t="n"/>
      <c r="J191" s="26">
        <f>IF(OR(F191="",H191=""),"",MAX(0,F191*H191-I191))</f>
        <v/>
      </c>
      <c r="K191" s="16" t="n"/>
      <c r="L191" s="16" t="n"/>
      <c r="M191" s="16" t="n"/>
      <c r="N191" s="16" t="n"/>
    </row>
    <row r="192" ht="38" customHeight="1">
      <c r="A192" s="21">
        <f>IF(C192="","","M-"&amp;TEXT(ROW()-6,"000"))</f>
        <v/>
      </c>
      <c r="B192" s="27" t="n"/>
      <c r="C192" s="16" t="n"/>
      <c r="D192" s="16" t="n"/>
      <c r="E192" s="16" t="n"/>
      <c r="F192" s="16" t="n"/>
      <c r="G192" s="16" t="n"/>
      <c r="H192" s="28" t="n"/>
      <c r="I192" s="28" t="n"/>
      <c r="J192" s="26">
        <f>IF(OR(F192="",H192=""),"",MAX(0,F192*H192-I192))</f>
        <v/>
      </c>
      <c r="K192" s="16" t="n"/>
      <c r="L192" s="16" t="n"/>
      <c r="M192" s="16" t="n"/>
      <c r="N192" s="16" t="n"/>
    </row>
    <row r="193" ht="38" customHeight="1">
      <c r="A193" s="21">
        <f>IF(C193="","","M-"&amp;TEXT(ROW()-6,"000"))</f>
        <v/>
      </c>
      <c r="B193" s="27" t="n"/>
      <c r="C193" s="16" t="n"/>
      <c r="D193" s="16" t="n"/>
      <c r="E193" s="16" t="n"/>
      <c r="F193" s="16" t="n"/>
      <c r="G193" s="16" t="n"/>
      <c r="H193" s="28" t="n"/>
      <c r="I193" s="28" t="n"/>
      <c r="J193" s="26">
        <f>IF(OR(F193="",H193=""),"",MAX(0,F193*H193-I193))</f>
        <v/>
      </c>
      <c r="K193" s="16" t="n"/>
      <c r="L193" s="16" t="n"/>
      <c r="M193" s="16" t="n"/>
      <c r="N193" s="16" t="n"/>
    </row>
    <row r="194" ht="38" customHeight="1">
      <c r="A194" s="21">
        <f>IF(C194="","","M-"&amp;TEXT(ROW()-6,"000"))</f>
        <v/>
      </c>
      <c r="B194" s="27" t="n"/>
      <c r="C194" s="16" t="n"/>
      <c r="D194" s="16" t="n"/>
      <c r="E194" s="16" t="n"/>
      <c r="F194" s="16" t="n"/>
      <c r="G194" s="16" t="n"/>
      <c r="H194" s="28" t="n"/>
      <c r="I194" s="28" t="n"/>
      <c r="J194" s="26">
        <f>IF(OR(F194="",H194=""),"",MAX(0,F194*H194-I194))</f>
        <v/>
      </c>
      <c r="K194" s="16" t="n"/>
      <c r="L194" s="16" t="n"/>
      <c r="M194" s="16" t="n"/>
      <c r="N194" s="16" t="n"/>
    </row>
    <row r="195" ht="38" customHeight="1">
      <c r="A195" s="21">
        <f>IF(C195="","","M-"&amp;TEXT(ROW()-6,"000"))</f>
        <v/>
      </c>
      <c r="B195" s="27" t="n"/>
      <c r="C195" s="16" t="n"/>
      <c r="D195" s="16" t="n"/>
      <c r="E195" s="16" t="n"/>
      <c r="F195" s="16" t="n"/>
      <c r="G195" s="16" t="n"/>
      <c r="H195" s="28" t="n"/>
      <c r="I195" s="28" t="n"/>
      <c r="J195" s="26">
        <f>IF(OR(F195="",H195=""),"",MAX(0,F195*H195-I195))</f>
        <v/>
      </c>
      <c r="K195" s="16" t="n"/>
      <c r="L195" s="16" t="n"/>
      <c r="M195" s="16" t="n"/>
      <c r="N195" s="16" t="n"/>
    </row>
    <row r="196" ht="38" customHeight="1">
      <c r="A196" s="21">
        <f>IF(C196="","","M-"&amp;TEXT(ROW()-6,"000"))</f>
        <v/>
      </c>
      <c r="B196" s="27" t="n"/>
      <c r="C196" s="16" t="n"/>
      <c r="D196" s="16" t="n"/>
      <c r="E196" s="16" t="n"/>
      <c r="F196" s="16" t="n"/>
      <c r="G196" s="16" t="n"/>
      <c r="H196" s="28" t="n"/>
      <c r="I196" s="28" t="n"/>
      <c r="J196" s="26">
        <f>IF(OR(F196="",H196=""),"",MAX(0,F196*H196-I196))</f>
        <v/>
      </c>
      <c r="K196" s="16" t="n"/>
      <c r="L196" s="16" t="n"/>
      <c r="M196" s="16" t="n"/>
      <c r="N196" s="16" t="n"/>
    </row>
    <row r="197" ht="38" customHeight="1">
      <c r="A197" s="21">
        <f>IF(C197="","","M-"&amp;TEXT(ROW()-6,"000"))</f>
        <v/>
      </c>
      <c r="B197" s="27" t="n"/>
      <c r="C197" s="16" t="n"/>
      <c r="D197" s="16" t="n"/>
      <c r="E197" s="16" t="n"/>
      <c r="F197" s="16" t="n"/>
      <c r="G197" s="16" t="n"/>
      <c r="H197" s="28" t="n"/>
      <c r="I197" s="28" t="n"/>
      <c r="J197" s="26">
        <f>IF(OR(F197="",H197=""),"",MAX(0,F197*H197-I197))</f>
        <v/>
      </c>
      <c r="K197" s="16" t="n"/>
      <c r="L197" s="16" t="n"/>
      <c r="M197" s="16" t="n"/>
      <c r="N197" s="16" t="n"/>
    </row>
    <row r="198" ht="38" customHeight="1">
      <c r="A198" s="21">
        <f>IF(C198="","","M-"&amp;TEXT(ROW()-6,"000"))</f>
        <v/>
      </c>
      <c r="B198" s="27" t="n"/>
      <c r="C198" s="16" t="n"/>
      <c r="D198" s="16" t="n"/>
      <c r="E198" s="16" t="n"/>
      <c r="F198" s="16" t="n"/>
      <c r="G198" s="16" t="n"/>
      <c r="H198" s="28" t="n"/>
      <c r="I198" s="28" t="n"/>
      <c r="J198" s="26">
        <f>IF(OR(F198="",H198=""),"",MAX(0,F198*H198-I198))</f>
        <v/>
      </c>
      <c r="K198" s="16" t="n"/>
      <c r="L198" s="16" t="n"/>
      <c r="M198" s="16" t="n"/>
      <c r="N198" s="16" t="n"/>
    </row>
    <row r="199" ht="38" customHeight="1">
      <c r="A199" s="21">
        <f>IF(C199="","","M-"&amp;TEXT(ROW()-6,"000"))</f>
        <v/>
      </c>
      <c r="B199" s="27" t="n"/>
      <c r="C199" s="16" t="n"/>
      <c r="D199" s="16" t="n"/>
      <c r="E199" s="16" t="n"/>
      <c r="F199" s="16" t="n"/>
      <c r="G199" s="16" t="n"/>
      <c r="H199" s="28" t="n"/>
      <c r="I199" s="28" t="n"/>
      <c r="J199" s="26">
        <f>IF(OR(F199="",H199=""),"",MAX(0,F199*H199-I199))</f>
        <v/>
      </c>
      <c r="K199" s="16" t="n"/>
      <c r="L199" s="16" t="n"/>
      <c r="M199" s="16" t="n"/>
      <c r="N199" s="16" t="n"/>
    </row>
    <row r="200" ht="38" customHeight="1">
      <c r="A200" s="21">
        <f>IF(C200="","","M-"&amp;TEXT(ROW()-6,"000"))</f>
        <v/>
      </c>
      <c r="B200" s="27" t="n"/>
      <c r="C200" s="16" t="n"/>
      <c r="D200" s="16" t="n"/>
      <c r="E200" s="16" t="n"/>
      <c r="F200" s="16" t="n"/>
      <c r="G200" s="16" t="n"/>
      <c r="H200" s="28" t="n"/>
      <c r="I200" s="28" t="n"/>
      <c r="J200" s="26">
        <f>IF(OR(F200="",H200=""),"",MAX(0,F200*H200-I200))</f>
        <v/>
      </c>
      <c r="K200" s="16" t="n"/>
      <c r="L200" s="16" t="n"/>
      <c r="M200" s="16" t="n"/>
      <c r="N200" s="16" t="n"/>
    </row>
    <row r="201" ht="38" customHeight="1">
      <c r="A201" s="21">
        <f>IF(C201="","","M-"&amp;TEXT(ROW()-6,"000"))</f>
        <v/>
      </c>
      <c r="B201" s="27" t="n"/>
      <c r="C201" s="16" t="n"/>
      <c r="D201" s="16" t="n"/>
      <c r="E201" s="16" t="n"/>
      <c r="F201" s="16" t="n"/>
      <c r="G201" s="16" t="n"/>
      <c r="H201" s="28" t="n"/>
      <c r="I201" s="28" t="n"/>
      <c r="J201" s="26">
        <f>IF(OR(F201="",H201=""),"",MAX(0,F201*H201-I201))</f>
        <v/>
      </c>
      <c r="K201" s="16" t="n"/>
      <c r="L201" s="16" t="n"/>
      <c r="M201" s="16" t="n"/>
      <c r="N201" s="16" t="n"/>
    </row>
    <row r="202" ht="38" customHeight="1">
      <c r="A202" s="21">
        <f>IF(C202="","","M-"&amp;TEXT(ROW()-6,"000"))</f>
        <v/>
      </c>
      <c r="B202" s="27" t="n"/>
      <c r="C202" s="16" t="n"/>
      <c r="D202" s="16" t="n"/>
      <c r="E202" s="16" t="n"/>
      <c r="F202" s="16" t="n"/>
      <c r="G202" s="16" t="n"/>
      <c r="H202" s="28" t="n"/>
      <c r="I202" s="28" t="n"/>
      <c r="J202" s="26">
        <f>IF(OR(F202="",H202=""),"",MAX(0,F202*H202-I202))</f>
        <v/>
      </c>
      <c r="K202" s="16" t="n"/>
      <c r="L202" s="16" t="n"/>
      <c r="M202" s="16" t="n"/>
      <c r="N202" s="16" t="n"/>
    </row>
    <row r="203" ht="38" customHeight="1">
      <c r="A203" s="21">
        <f>IF(C203="","","M-"&amp;TEXT(ROW()-6,"000"))</f>
        <v/>
      </c>
      <c r="B203" s="27" t="n"/>
      <c r="C203" s="16" t="n"/>
      <c r="D203" s="16" t="n"/>
      <c r="E203" s="16" t="n"/>
      <c r="F203" s="16" t="n"/>
      <c r="G203" s="16" t="n"/>
      <c r="H203" s="28" t="n"/>
      <c r="I203" s="28" t="n"/>
      <c r="J203" s="26">
        <f>IF(OR(F203="",H203=""),"",MAX(0,F203*H203-I203))</f>
        <v/>
      </c>
      <c r="K203" s="16" t="n"/>
      <c r="L203" s="16" t="n"/>
      <c r="M203" s="16" t="n"/>
      <c r="N203" s="16" t="n"/>
    </row>
    <row r="204" ht="38" customHeight="1">
      <c r="A204" s="21">
        <f>IF(C204="","","M-"&amp;TEXT(ROW()-6,"000"))</f>
        <v/>
      </c>
      <c r="B204" s="27" t="n"/>
      <c r="C204" s="16" t="n"/>
      <c r="D204" s="16" t="n"/>
      <c r="E204" s="16" t="n"/>
      <c r="F204" s="16" t="n"/>
      <c r="G204" s="16" t="n"/>
      <c r="H204" s="28" t="n"/>
      <c r="I204" s="28" t="n"/>
      <c r="J204" s="26">
        <f>IF(OR(F204="",H204=""),"",MAX(0,F204*H204-I204))</f>
        <v/>
      </c>
      <c r="K204" s="16" t="n"/>
      <c r="L204" s="16" t="n"/>
      <c r="M204" s="16" t="n"/>
      <c r="N204" s="16" t="n"/>
    </row>
    <row r="205" ht="38" customHeight="1">
      <c r="A205" s="21">
        <f>IF(C205="","","M-"&amp;TEXT(ROW()-6,"000"))</f>
        <v/>
      </c>
      <c r="B205" s="27" t="n"/>
      <c r="C205" s="16" t="n"/>
      <c r="D205" s="16" t="n"/>
      <c r="E205" s="16" t="n"/>
      <c r="F205" s="16" t="n"/>
      <c r="G205" s="16" t="n"/>
      <c r="H205" s="28" t="n"/>
      <c r="I205" s="28" t="n"/>
      <c r="J205" s="26">
        <f>IF(OR(F205="",H205=""),"",MAX(0,F205*H205-I205))</f>
        <v/>
      </c>
      <c r="K205" s="16" t="n"/>
      <c r="L205" s="16" t="n"/>
      <c r="M205" s="16" t="n"/>
      <c r="N205" s="16" t="n"/>
    </row>
    <row r="206" ht="38" customHeight="1">
      <c r="A206" s="21">
        <f>IF(C206="","","M-"&amp;TEXT(ROW()-6,"000"))</f>
        <v/>
      </c>
      <c r="B206" s="27" t="n"/>
      <c r="C206" s="16" t="n"/>
      <c r="D206" s="16" t="n"/>
      <c r="E206" s="16" t="n"/>
      <c r="F206" s="16" t="n"/>
      <c r="G206" s="16" t="n"/>
      <c r="H206" s="28" t="n"/>
      <c r="I206" s="28" t="n"/>
      <c r="J206" s="26">
        <f>IF(OR(F206="",H206=""),"",MAX(0,F206*H206-I206))</f>
        <v/>
      </c>
      <c r="K206" s="16" t="n"/>
      <c r="L206" s="16" t="n"/>
      <c r="M206" s="16" t="n"/>
      <c r="N206" s="16" t="n"/>
    </row>
  </sheetData>
  <dataValidations count="1">
    <dataValidation sqref="G7:G206" showDropDown="0" showInputMessage="0" showErrorMessage="0" allowBlank="1" type="list">
      <formula1>"mile,kilometre"</formula1>
    </dataValidation>
  </dataValidations>
  <pageMargins left="0.75" right="0.75" top="1" bottom="1" header="0.5" footer="0.5"/>
  <pageSetup orientation="landscape" fitToWidth="2"/>
  <headerFooter>
    <oddHeader/>
    <oddFooter>&amp;C&amp;8 &amp;K5A6770Salish Sea Consulting  •  salishseaconsulting.com  •  &amp;P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4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28" customWidth="1" min="3" max="3"/>
    <col width="20" customWidth="1" min="4" max="4"/>
    <col width="30" customWidth="1" min="5" max="5"/>
    <col width="13" customWidth="1" min="6" max="6"/>
    <col width="20" customWidth="1" min="7" max="7"/>
    <col width="38" customWidth="1" min="8" max="8"/>
    <col width="20" customWidth="1" min="9" max="9"/>
    <col width="18" customWidth="1" min="10" max="10"/>
  </cols>
  <sheetData>
    <row r="1">
      <c r="A1" s="14" t="inlineStr">
        <is>
          <t>COST ALLOCATIONS</t>
        </is>
      </c>
    </row>
    <row r="2">
      <c r="A2" s="19" t="inlineStr">
        <is>
          <t>Use only when a source expense must be split. Repeat the source Expense ID on each allocation row; total allocated amount should equal the source reimbursable amount.</t>
        </is>
      </c>
    </row>
    <row r="6" ht="36" customHeight="1">
      <c r="A6" s="20" t="inlineStr">
        <is>
          <t>Allocation ID</t>
        </is>
      </c>
      <c r="B6" s="20" t="inlineStr">
        <is>
          <t>Expense ID</t>
        </is>
      </c>
      <c r="C6" s="20" t="inlineStr">
        <is>
          <t>Project / funder / client</t>
        </is>
      </c>
      <c r="D6" s="20" t="inlineStr">
        <is>
          <t>Cost center</t>
        </is>
      </c>
      <c r="E6" s="20" t="inlineStr">
        <is>
          <t>Allocation basis</t>
        </is>
      </c>
      <c r="F6" s="20" t="inlineStr">
        <is>
          <t>Percent</t>
        </is>
      </c>
      <c r="G6" s="20" t="inlineStr">
        <is>
          <t>Allocated amount</t>
        </is>
      </c>
      <c r="H6" s="20" t="inlineStr">
        <is>
          <t>Restriction / allowability note</t>
        </is>
      </c>
      <c r="I6" s="20" t="inlineStr">
        <is>
          <t>Reviewer</t>
        </is>
      </c>
      <c r="J6" s="20" t="inlineStr">
        <is>
          <t>Allocation check</t>
        </is>
      </c>
    </row>
    <row r="7" ht="38" customHeight="1">
      <c r="A7" s="21">
        <f>IF(B7="","","AL-"&amp;TEXT(ROW()-6,"0000"))</f>
        <v/>
      </c>
      <c r="B7" s="16" t="n"/>
      <c r="C7" s="16" t="n"/>
      <c r="D7" s="16" t="n"/>
      <c r="E7" s="16" t="n"/>
      <c r="F7" s="30" t="n"/>
      <c r="G7" s="26">
        <f>IF(OR(B7="",F7=""),"",IFERROR(F7*INDEX('Expense Lines'!O$7:O$306,MATCH(B7,'Expense Lines'!A$7:A$306,0)),0))</f>
        <v/>
      </c>
      <c r="H7" s="16" t="n"/>
      <c r="I7" s="16" t="n"/>
      <c r="J7" s="21">
        <f>IF(B7="","",IF(ABS(SUMIF(B$7:B$406,B7,G$7:G$406)-IFERROR(INDEX('Expense Lines'!O$7:O$306,MATCH(B7,'Expense Lines'!A$7:A$306,0)),0))&lt;0.01,"OK","MISMATCH"))</f>
        <v/>
      </c>
    </row>
    <row r="8" ht="38" customHeight="1">
      <c r="A8" s="21">
        <f>IF(B8="","","AL-"&amp;TEXT(ROW()-6,"0000"))</f>
        <v/>
      </c>
      <c r="B8" s="16" t="n"/>
      <c r="C8" s="16" t="n"/>
      <c r="D8" s="16" t="n"/>
      <c r="E8" s="16" t="n"/>
      <c r="F8" s="30" t="n"/>
      <c r="G8" s="26">
        <f>IF(OR(B8="",F8=""),"",IFERROR(F8*INDEX('Expense Lines'!O$7:O$306,MATCH(B8,'Expense Lines'!A$7:A$306,0)),0))</f>
        <v/>
      </c>
      <c r="H8" s="16" t="n"/>
      <c r="I8" s="16" t="n"/>
      <c r="J8" s="21">
        <f>IF(B8="","",IF(ABS(SUMIF(B$7:B$406,B8,G$7:G$406)-IFERROR(INDEX('Expense Lines'!O$7:O$306,MATCH(B8,'Expense Lines'!A$7:A$306,0)),0))&lt;0.01,"OK","MISMATCH"))</f>
        <v/>
      </c>
    </row>
    <row r="9" ht="38" customHeight="1">
      <c r="A9" s="21">
        <f>IF(B9="","","AL-"&amp;TEXT(ROW()-6,"0000"))</f>
        <v/>
      </c>
      <c r="B9" s="16" t="n"/>
      <c r="C9" s="16" t="n"/>
      <c r="D9" s="16" t="n"/>
      <c r="E9" s="16" t="n"/>
      <c r="F9" s="30" t="n"/>
      <c r="G9" s="26">
        <f>IF(OR(B9="",F9=""),"",IFERROR(F9*INDEX('Expense Lines'!O$7:O$306,MATCH(B9,'Expense Lines'!A$7:A$306,0)),0))</f>
        <v/>
      </c>
      <c r="H9" s="16" t="n"/>
      <c r="I9" s="16" t="n"/>
      <c r="J9" s="21">
        <f>IF(B9="","",IF(ABS(SUMIF(B$7:B$406,B9,G$7:G$406)-IFERROR(INDEX('Expense Lines'!O$7:O$306,MATCH(B9,'Expense Lines'!A$7:A$306,0)),0))&lt;0.01,"OK","MISMATCH"))</f>
        <v/>
      </c>
    </row>
    <row r="10" ht="38" customHeight="1">
      <c r="A10" s="21">
        <f>IF(B10="","","AL-"&amp;TEXT(ROW()-6,"0000"))</f>
        <v/>
      </c>
      <c r="B10" s="16" t="n"/>
      <c r="C10" s="16" t="n"/>
      <c r="D10" s="16" t="n"/>
      <c r="E10" s="16" t="n"/>
      <c r="F10" s="30" t="n"/>
      <c r="G10" s="26">
        <f>IF(OR(B10="",F10=""),"",IFERROR(F10*INDEX('Expense Lines'!O$7:O$306,MATCH(B10,'Expense Lines'!A$7:A$306,0)),0))</f>
        <v/>
      </c>
      <c r="H10" s="16" t="n"/>
      <c r="I10" s="16" t="n"/>
      <c r="J10" s="21">
        <f>IF(B10="","",IF(ABS(SUMIF(B$7:B$406,B10,G$7:G$406)-IFERROR(INDEX('Expense Lines'!O$7:O$306,MATCH(B10,'Expense Lines'!A$7:A$306,0)),0))&lt;0.01,"OK","MISMATCH"))</f>
        <v/>
      </c>
    </row>
    <row r="11" ht="38" customHeight="1">
      <c r="A11" s="21">
        <f>IF(B11="","","AL-"&amp;TEXT(ROW()-6,"0000"))</f>
        <v/>
      </c>
      <c r="B11" s="16" t="n"/>
      <c r="C11" s="16" t="n"/>
      <c r="D11" s="16" t="n"/>
      <c r="E11" s="16" t="n"/>
      <c r="F11" s="30" t="n"/>
      <c r="G11" s="26">
        <f>IF(OR(B11="",F11=""),"",IFERROR(F11*INDEX('Expense Lines'!O$7:O$306,MATCH(B11,'Expense Lines'!A$7:A$306,0)),0))</f>
        <v/>
      </c>
      <c r="H11" s="16" t="n"/>
      <c r="I11" s="16" t="n"/>
      <c r="J11" s="21">
        <f>IF(B11="","",IF(ABS(SUMIF(B$7:B$406,B11,G$7:G$406)-IFERROR(INDEX('Expense Lines'!O$7:O$306,MATCH(B11,'Expense Lines'!A$7:A$306,0)),0))&lt;0.01,"OK","MISMATCH"))</f>
        <v/>
      </c>
    </row>
    <row r="12" ht="38" customHeight="1">
      <c r="A12" s="21">
        <f>IF(B12="","","AL-"&amp;TEXT(ROW()-6,"0000"))</f>
        <v/>
      </c>
      <c r="B12" s="16" t="n"/>
      <c r="C12" s="16" t="n"/>
      <c r="D12" s="16" t="n"/>
      <c r="E12" s="16" t="n"/>
      <c r="F12" s="30" t="n"/>
      <c r="G12" s="26">
        <f>IF(OR(B12="",F12=""),"",IFERROR(F12*INDEX('Expense Lines'!O$7:O$306,MATCH(B12,'Expense Lines'!A$7:A$306,0)),0))</f>
        <v/>
      </c>
      <c r="H12" s="16" t="n"/>
      <c r="I12" s="16" t="n"/>
      <c r="J12" s="21">
        <f>IF(B12="","",IF(ABS(SUMIF(B$7:B$406,B12,G$7:G$406)-IFERROR(INDEX('Expense Lines'!O$7:O$306,MATCH(B12,'Expense Lines'!A$7:A$306,0)),0))&lt;0.01,"OK","MISMATCH"))</f>
        <v/>
      </c>
    </row>
    <row r="13" ht="38" customHeight="1">
      <c r="A13" s="21">
        <f>IF(B13="","","AL-"&amp;TEXT(ROW()-6,"0000"))</f>
        <v/>
      </c>
      <c r="B13" s="16" t="n"/>
      <c r="C13" s="16" t="n"/>
      <c r="D13" s="16" t="n"/>
      <c r="E13" s="16" t="n"/>
      <c r="F13" s="30" t="n"/>
      <c r="G13" s="26">
        <f>IF(OR(B13="",F13=""),"",IFERROR(F13*INDEX('Expense Lines'!O$7:O$306,MATCH(B13,'Expense Lines'!A$7:A$306,0)),0))</f>
        <v/>
      </c>
      <c r="H13" s="16" t="n"/>
      <c r="I13" s="16" t="n"/>
      <c r="J13" s="21">
        <f>IF(B13="","",IF(ABS(SUMIF(B$7:B$406,B13,G$7:G$406)-IFERROR(INDEX('Expense Lines'!O$7:O$306,MATCH(B13,'Expense Lines'!A$7:A$306,0)),0))&lt;0.01,"OK","MISMATCH"))</f>
        <v/>
      </c>
    </row>
    <row r="14" ht="38" customHeight="1">
      <c r="A14" s="21">
        <f>IF(B14="","","AL-"&amp;TEXT(ROW()-6,"0000"))</f>
        <v/>
      </c>
      <c r="B14" s="16" t="n"/>
      <c r="C14" s="16" t="n"/>
      <c r="D14" s="16" t="n"/>
      <c r="E14" s="16" t="n"/>
      <c r="F14" s="30" t="n"/>
      <c r="G14" s="26">
        <f>IF(OR(B14="",F14=""),"",IFERROR(F14*INDEX('Expense Lines'!O$7:O$306,MATCH(B14,'Expense Lines'!A$7:A$306,0)),0))</f>
        <v/>
      </c>
      <c r="H14" s="16" t="n"/>
      <c r="I14" s="16" t="n"/>
      <c r="J14" s="21">
        <f>IF(B14="","",IF(ABS(SUMIF(B$7:B$406,B14,G$7:G$406)-IFERROR(INDEX('Expense Lines'!O$7:O$306,MATCH(B14,'Expense Lines'!A$7:A$306,0)),0))&lt;0.01,"OK","MISMATCH"))</f>
        <v/>
      </c>
    </row>
    <row r="15" ht="38" customHeight="1">
      <c r="A15" s="21">
        <f>IF(B15="","","AL-"&amp;TEXT(ROW()-6,"0000"))</f>
        <v/>
      </c>
      <c r="B15" s="16" t="n"/>
      <c r="C15" s="16" t="n"/>
      <c r="D15" s="16" t="n"/>
      <c r="E15" s="16" t="n"/>
      <c r="F15" s="30" t="n"/>
      <c r="G15" s="26">
        <f>IF(OR(B15="",F15=""),"",IFERROR(F15*INDEX('Expense Lines'!O$7:O$306,MATCH(B15,'Expense Lines'!A$7:A$306,0)),0))</f>
        <v/>
      </c>
      <c r="H15" s="16" t="n"/>
      <c r="I15" s="16" t="n"/>
      <c r="J15" s="21">
        <f>IF(B15="","",IF(ABS(SUMIF(B$7:B$406,B15,G$7:G$406)-IFERROR(INDEX('Expense Lines'!O$7:O$306,MATCH(B15,'Expense Lines'!A$7:A$306,0)),0))&lt;0.01,"OK","MISMATCH"))</f>
        <v/>
      </c>
    </row>
    <row r="16" ht="38" customHeight="1">
      <c r="A16" s="21">
        <f>IF(B16="","","AL-"&amp;TEXT(ROW()-6,"0000"))</f>
        <v/>
      </c>
      <c r="B16" s="16" t="n"/>
      <c r="C16" s="16" t="n"/>
      <c r="D16" s="16" t="n"/>
      <c r="E16" s="16" t="n"/>
      <c r="F16" s="30" t="n"/>
      <c r="G16" s="26">
        <f>IF(OR(B16="",F16=""),"",IFERROR(F16*INDEX('Expense Lines'!O$7:O$306,MATCH(B16,'Expense Lines'!A$7:A$306,0)),0))</f>
        <v/>
      </c>
      <c r="H16" s="16" t="n"/>
      <c r="I16" s="16" t="n"/>
      <c r="J16" s="21">
        <f>IF(B16="","",IF(ABS(SUMIF(B$7:B$406,B16,G$7:G$406)-IFERROR(INDEX('Expense Lines'!O$7:O$306,MATCH(B16,'Expense Lines'!A$7:A$306,0)),0))&lt;0.01,"OK","MISMATCH"))</f>
        <v/>
      </c>
    </row>
    <row r="17" ht="38" customHeight="1">
      <c r="A17" s="21">
        <f>IF(B17="","","AL-"&amp;TEXT(ROW()-6,"0000"))</f>
        <v/>
      </c>
      <c r="B17" s="16" t="n"/>
      <c r="C17" s="16" t="n"/>
      <c r="D17" s="16" t="n"/>
      <c r="E17" s="16" t="n"/>
      <c r="F17" s="30" t="n"/>
      <c r="G17" s="26">
        <f>IF(OR(B17="",F17=""),"",IFERROR(F17*INDEX('Expense Lines'!O$7:O$306,MATCH(B17,'Expense Lines'!A$7:A$306,0)),0))</f>
        <v/>
      </c>
      <c r="H17" s="16" t="n"/>
      <c r="I17" s="16" t="n"/>
      <c r="J17" s="21">
        <f>IF(B17="","",IF(ABS(SUMIF(B$7:B$406,B17,G$7:G$406)-IFERROR(INDEX('Expense Lines'!O$7:O$306,MATCH(B17,'Expense Lines'!A$7:A$306,0)),0))&lt;0.01,"OK","MISMATCH"))</f>
        <v/>
      </c>
    </row>
    <row r="18" ht="38" customHeight="1">
      <c r="A18" s="21">
        <f>IF(B18="","","AL-"&amp;TEXT(ROW()-6,"0000"))</f>
        <v/>
      </c>
      <c r="B18" s="16" t="n"/>
      <c r="C18" s="16" t="n"/>
      <c r="D18" s="16" t="n"/>
      <c r="E18" s="16" t="n"/>
      <c r="F18" s="30" t="n"/>
      <c r="G18" s="26">
        <f>IF(OR(B18="",F18=""),"",IFERROR(F18*INDEX('Expense Lines'!O$7:O$306,MATCH(B18,'Expense Lines'!A$7:A$306,0)),0))</f>
        <v/>
      </c>
      <c r="H18" s="16" t="n"/>
      <c r="I18" s="16" t="n"/>
      <c r="J18" s="21">
        <f>IF(B18="","",IF(ABS(SUMIF(B$7:B$406,B18,G$7:G$406)-IFERROR(INDEX('Expense Lines'!O$7:O$306,MATCH(B18,'Expense Lines'!A$7:A$306,0)),0))&lt;0.01,"OK","MISMATCH"))</f>
        <v/>
      </c>
    </row>
    <row r="19" ht="38" customHeight="1">
      <c r="A19" s="21">
        <f>IF(B19="","","AL-"&amp;TEXT(ROW()-6,"0000"))</f>
        <v/>
      </c>
      <c r="B19" s="16" t="n"/>
      <c r="C19" s="16" t="n"/>
      <c r="D19" s="16" t="n"/>
      <c r="E19" s="16" t="n"/>
      <c r="F19" s="30" t="n"/>
      <c r="G19" s="26">
        <f>IF(OR(B19="",F19=""),"",IFERROR(F19*INDEX('Expense Lines'!O$7:O$306,MATCH(B19,'Expense Lines'!A$7:A$306,0)),0))</f>
        <v/>
      </c>
      <c r="H19" s="16" t="n"/>
      <c r="I19" s="16" t="n"/>
      <c r="J19" s="21">
        <f>IF(B19="","",IF(ABS(SUMIF(B$7:B$406,B19,G$7:G$406)-IFERROR(INDEX('Expense Lines'!O$7:O$306,MATCH(B19,'Expense Lines'!A$7:A$306,0)),0))&lt;0.01,"OK","MISMATCH"))</f>
        <v/>
      </c>
    </row>
    <row r="20" ht="38" customHeight="1">
      <c r="A20" s="21">
        <f>IF(B20="","","AL-"&amp;TEXT(ROW()-6,"0000"))</f>
        <v/>
      </c>
      <c r="B20" s="16" t="n"/>
      <c r="C20" s="16" t="n"/>
      <c r="D20" s="16" t="n"/>
      <c r="E20" s="16" t="n"/>
      <c r="F20" s="30" t="n"/>
      <c r="G20" s="26">
        <f>IF(OR(B20="",F20=""),"",IFERROR(F20*INDEX('Expense Lines'!O$7:O$306,MATCH(B20,'Expense Lines'!A$7:A$306,0)),0))</f>
        <v/>
      </c>
      <c r="H20" s="16" t="n"/>
      <c r="I20" s="16" t="n"/>
      <c r="J20" s="21">
        <f>IF(B20="","",IF(ABS(SUMIF(B$7:B$406,B20,G$7:G$406)-IFERROR(INDEX('Expense Lines'!O$7:O$306,MATCH(B20,'Expense Lines'!A$7:A$306,0)),0))&lt;0.01,"OK","MISMATCH"))</f>
        <v/>
      </c>
    </row>
    <row r="21" ht="38" customHeight="1">
      <c r="A21" s="21">
        <f>IF(B21="","","AL-"&amp;TEXT(ROW()-6,"0000"))</f>
        <v/>
      </c>
      <c r="B21" s="16" t="n"/>
      <c r="C21" s="16" t="n"/>
      <c r="D21" s="16" t="n"/>
      <c r="E21" s="16" t="n"/>
      <c r="F21" s="30" t="n"/>
      <c r="G21" s="26">
        <f>IF(OR(B21="",F21=""),"",IFERROR(F21*INDEX('Expense Lines'!O$7:O$306,MATCH(B21,'Expense Lines'!A$7:A$306,0)),0))</f>
        <v/>
      </c>
      <c r="H21" s="16" t="n"/>
      <c r="I21" s="16" t="n"/>
      <c r="J21" s="21">
        <f>IF(B21="","",IF(ABS(SUMIF(B$7:B$406,B21,G$7:G$406)-IFERROR(INDEX('Expense Lines'!O$7:O$306,MATCH(B21,'Expense Lines'!A$7:A$306,0)),0))&lt;0.01,"OK","MISMATCH"))</f>
        <v/>
      </c>
    </row>
    <row r="22" ht="38" customHeight="1">
      <c r="A22" s="21">
        <f>IF(B22="","","AL-"&amp;TEXT(ROW()-6,"0000"))</f>
        <v/>
      </c>
      <c r="B22" s="16" t="n"/>
      <c r="C22" s="16" t="n"/>
      <c r="D22" s="16" t="n"/>
      <c r="E22" s="16" t="n"/>
      <c r="F22" s="30" t="n"/>
      <c r="G22" s="26">
        <f>IF(OR(B22="",F22=""),"",IFERROR(F22*INDEX('Expense Lines'!O$7:O$306,MATCH(B22,'Expense Lines'!A$7:A$306,0)),0))</f>
        <v/>
      </c>
      <c r="H22" s="16" t="n"/>
      <c r="I22" s="16" t="n"/>
      <c r="J22" s="21">
        <f>IF(B22="","",IF(ABS(SUMIF(B$7:B$406,B22,G$7:G$406)-IFERROR(INDEX('Expense Lines'!O$7:O$306,MATCH(B22,'Expense Lines'!A$7:A$306,0)),0))&lt;0.01,"OK","MISMATCH"))</f>
        <v/>
      </c>
    </row>
    <row r="23" ht="38" customHeight="1">
      <c r="A23" s="21">
        <f>IF(B23="","","AL-"&amp;TEXT(ROW()-6,"0000"))</f>
        <v/>
      </c>
      <c r="B23" s="16" t="n"/>
      <c r="C23" s="16" t="n"/>
      <c r="D23" s="16" t="n"/>
      <c r="E23" s="16" t="n"/>
      <c r="F23" s="30" t="n"/>
      <c r="G23" s="26">
        <f>IF(OR(B23="",F23=""),"",IFERROR(F23*INDEX('Expense Lines'!O$7:O$306,MATCH(B23,'Expense Lines'!A$7:A$306,0)),0))</f>
        <v/>
      </c>
      <c r="H23" s="16" t="n"/>
      <c r="I23" s="16" t="n"/>
      <c r="J23" s="21">
        <f>IF(B23="","",IF(ABS(SUMIF(B$7:B$406,B23,G$7:G$406)-IFERROR(INDEX('Expense Lines'!O$7:O$306,MATCH(B23,'Expense Lines'!A$7:A$306,0)),0))&lt;0.01,"OK","MISMATCH"))</f>
        <v/>
      </c>
    </row>
    <row r="24" ht="38" customHeight="1">
      <c r="A24" s="21">
        <f>IF(B24="","","AL-"&amp;TEXT(ROW()-6,"0000"))</f>
        <v/>
      </c>
      <c r="B24" s="16" t="n"/>
      <c r="C24" s="16" t="n"/>
      <c r="D24" s="16" t="n"/>
      <c r="E24" s="16" t="n"/>
      <c r="F24" s="30" t="n"/>
      <c r="G24" s="26">
        <f>IF(OR(B24="",F24=""),"",IFERROR(F24*INDEX('Expense Lines'!O$7:O$306,MATCH(B24,'Expense Lines'!A$7:A$306,0)),0))</f>
        <v/>
      </c>
      <c r="H24" s="16" t="n"/>
      <c r="I24" s="16" t="n"/>
      <c r="J24" s="21">
        <f>IF(B24="","",IF(ABS(SUMIF(B$7:B$406,B24,G$7:G$406)-IFERROR(INDEX('Expense Lines'!O$7:O$306,MATCH(B24,'Expense Lines'!A$7:A$306,0)),0))&lt;0.01,"OK","MISMATCH"))</f>
        <v/>
      </c>
    </row>
    <row r="25" ht="38" customHeight="1">
      <c r="A25" s="21">
        <f>IF(B25="","","AL-"&amp;TEXT(ROW()-6,"0000"))</f>
        <v/>
      </c>
      <c r="B25" s="16" t="n"/>
      <c r="C25" s="16" t="n"/>
      <c r="D25" s="16" t="n"/>
      <c r="E25" s="16" t="n"/>
      <c r="F25" s="30" t="n"/>
      <c r="G25" s="26">
        <f>IF(OR(B25="",F25=""),"",IFERROR(F25*INDEX('Expense Lines'!O$7:O$306,MATCH(B25,'Expense Lines'!A$7:A$306,0)),0))</f>
        <v/>
      </c>
      <c r="H25" s="16" t="n"/>
      <c r="I25" s="16" t="n"/>
      <c r="J25" s="21">
        <f>IF(B25="","",IF(ABS(SUMIF(B$7:B$406,B25,G$7:G$406)-IFERROR(INDEX('Expense Lines'!O$7:O$306,MATCH(B25,'Expense Lines'!A$7:A$306,0)),0))&lt;0.01,"OK","MISMATCH"))</f>
        <v/>
      </c>
    </row>
    <row r="26" ht="38" customHeight="1">
      <c r="A26" s="21">
        <f>IF(B26="","","AL-"&amp;TEXT(ROW()-6,"0000"))</f>
        <v/>
      </c>
      <c r="B26" s="16" t="n"/>
      <c r="C26" s="16" t="n"/>
      <c r="D26" s="16" t="n"/>
      <c r="E26" s="16" t="n"/>
      <c r="F26" s="30" t="n"/>
      <c r="G26" s="26">
        <f>IF(OR(B26="",F26=""),"",IFERROR(F26*INDEX('Expense Lines'!O$7:O$306,MATCH(B26,'Expense Lines'!A$7:A$306,0)),0))</f>
        <v/>
      </c>
      <c r="H26" s="16" t="n"/>
      <c r="I26" s="16" t="n"/>
      <c r="J26" s="21">
        <f>IF(B26="","",IF(ABS(SUMIF(B$7:B$406,B26,G$7:G$406)-IFERROR(INDEX('Expense Lines'!O$7:O$306,MATCH(B26,'Expense Lines'!A$7:A$306,0)),0))&lt;0.01,"OK","MISMATCH"))</f>
        <v/>
      </c>
    </row>
    <row r="27" ht="38" customHeight="1">
      <c r="A27" s="21">
        <f>IF(B27="","","AL-"&amp;TEXT(ROW()-6,"0000"))</f>
        <v/>
      </c>
      <c r="B27" s="16" t="n"/>
      <c r="C27" s="16" t="n"/>
      <c r="D27" s="16" t="n"/>
      <c r="E27" s="16" t="n"/>
      <c r="F27" s="30" t="n"/>
      <c r="G27" s="26">
        <f>IF(OR(B27="",F27=""),"",IFERROR(F27*INDEX('Expense Lines'!O$7:O$306,MATCH(B27,'Expense Lines'!A$7:A$306,0)),0))</f>
        <v/>
      </c>
      <c r="H27" s="16" t="n"/>
      <c r="I27" s="16" t="n"/>
      <c r="J27" s="21">
        <f>IF(B27="","",IF(ABS(SUMIF(B$7:B$406,B27,G$7:G$406)-IFERROR(INDEX('Expense Lines'!O$7:O$306,MATCH(B27,'Expense Lines'!A$7:A$306,0)),0))&lt;0.01,"OK","MISMATCH"))</f>
        <v/>
      </c>
    </row>
    <row r="28" ht="38" customHeight="1">
      <c r="A28" s="21">
        <f>IF(B28="","","AL-"&amp;TEXT(ROW()-6,"0000"))</f>
        <v/>
      </c>
      <c r="B28" s="16" t="n"/>
      <c r="C28" s="16" t="n"/>
      <c r="D28" s="16" t="n"/>
      <c r="E28" s="16" t="n"/>
      <c r="F28" s="30" t="n"/>
      <c r="G28" s="26">
        <f>IF(OR(B28="",F28=""),"",IFERROR(F28*INDEX('Expense Lines'!O$7:O$306,MATCH(B28,'Expense Lines'!A$7:A$306,0)),0))</f>
        <v/>
      </c>
      <c r="H28" s="16" t="n"/>
      <c r="I28" s="16" t="n"/>
      <c r="J28" s="21">
        <f>IF(B28="","",IF(ABS(SUMIF(B$7:B$406,B28,G$7:G$406)-IFERROR(INDEX('Expense Lines'!O$7:O$306,MATCH(B28,'Expense Lines'!A$7:A$306,0)),0))&lt;0.01,"OK","MISMATCH"))</f>
        <v/>
      </c>
    </row>
    <row r="29" ht="38" customHeight="1">
      <c r="A29" s="21">
        <f>IF(B29="","","AL-"&amp;TEXT(ROW()-6,"0000"))</f>
        <v/>
      </c>
      <c r="B29" s="16" t="n"/>
      <c r="C29" s="16" t="n"/>
      <c r="D29" s="16" t="n"/>
      <c r="E29" s="16" t="n"/>
      <c r="F29" s="30" t="n"/>
      <c r="G29" s="26">
        <f>IF(OR(B29="",F29=""),"",IFERROR(F29*INDEX('Expense Lines'!O$7:O$306,MATCH(B29,'Expense Lines'!A$7:A$306,0)),0))</f>
        <v/>
      </c>
      <c r="H29" s="16" t="n"/>
      <c r="I29" s="16" t="n"/>
      <c r="J29" s="21">
        <f>IF(B29="","",IF(ABS(SUMIF(B$7:B$406,B29,G$7:G$406)-IFERROR(INDEX('Expense Lines'!O$7:O$306,MATCH(B29,'Expense Lines'!A$7:A$306,0)),0))&lt;0.01,"OK","MISMATCH"))</f>
        <v/>
      </c>
    </row>
    <row r="30" ht="38" customHeight="1">
      <c r="A30" s="21">
        <f>IF(B30="","","AL-"&amp;TEXT(ROW()-6,"0000"))</f>
        <v/>
      </c>
      <c r="B30" s="16" t="n"/>
      <c r="C30" s="16" t="n"/>
      <c r="D30" s="16" t="n"/>
      <c r="E30" s="16" t="n"/>
      <c r="F30" s="30" t="n"/>
      <c r="G30" s="26">
        <f>IF(OR(B30="",F30=""),"",IFERROR(F30*INDEX('Expense Lines'!O$7:O$306,MATCH(B30,'Expense Lines'!A$7:A$306,0)),0))</f>
        <v/>
      </c>
      <c r="H30" s="16" t="n"/>
      <c r="I30" s="16" t="n"/>
      <c r="J30" s="21">
        <f>IF(B30="","",IF(ABS(SUMIF(B$7:B$406,B30,G$7:G$406)-IFERROR(INDEX('Expense Lines'!O$7:O$306,MATCH(B30,'Expense Lines'!A$7:A$306,0)),0))&lt;0.01,"OK","MISMATCH"))</f>
        <v/>
      </c>
    </row>
    <row r="31" ht="38" customHeight="1">
      <c r="A31" s="21">
        <f>IF(B31="","","AL-"&amp;TEXT(ROW()-6,"0000"))</f>
        <v/>
      </c>
      <c r="B31" s="16" t="n"/>
      <c r="C31" s="16" t="n"/>
      <c r="D31" s="16" t="n"/>
      <c r="E31" s="16" t="n"/>
      <c r="F31" s="30" t="n"/>
      <c r="G31" s="26">
        <f>IF(OR(B31="",F31=""),"",IFERROR(F31*INDEX('Expense Lines'!O$7:O$306,MATCH(B31,'Expense Lines'!A$7:A$306,0)),0))</f>
        <v/>
      </c>
      <c r="H31" s="16" t="n"/>
      <c r="I31" s="16" t="n"/>
      <c r="J31" s="21">
        <f>IF(B31="","",IF(ABS(SUMIF(B$7:B$406,B31,G$7:G$406)-IFERROR(INDEX('Expense Lines'!O$7:O$306,MATCH(B31,'Expense Lines'!A$7:A$306,0)),0))&lt;0.01,"OK","MISMATCH"))</f>
        <v/>
      </c>
    </row>
    <row r="32" ht="38" customHeight="1">
      <c r="A32" s="21">
        <f>IF(B32="","","AL-"&amp;TEXT(ROW()-6,"0000"))</f>
        <v/>
      </c>
      <c r="B32" s="16" t="n"/>
      <c r="C32" s="16" t="n"/>
      <c r="D32" s="16" t="n"/>
      <c r="E32" s="16" t="n"/>
      <c r="F32" s="30" t="n"/>
      <c r="G32" s="26">
        <f>IF(OR(B32="",F32=""),"",IFERROR(F32*INDEX('Expense Lines'!O$7:O$306,MATCH(B32,'Expense Lines'!A$7:A$306,0)),0))</f>
        <v/>
      </c>
      <c r="H32" s="16" t="n"/>
      <c r="I32" s="16" t="n"/>
      <c r="J32" s="21">
        <f>IF(B32="","",IF(ABS(SUMIF(B$7:B$406,B32,G$7:G$406)-IFERROR(INDEX('Expense Lines'!O$7:O$306,MATCH(B32,'Expense Lines'!A$7:A$306,0)),0))&lt;0.01,"OK","MISMATCH"))</f>
        <v/>
      </c>
    </row>
    <row r="33" ht="38" customHeight="1">
      <c r="A33" s="21">
        <f>IF(B33="","","AL-"&amp;TEXT(ROW()-6,"0000"))</f>
        <v/>
      </c>
      <c r="B33" s="16" t="n"/>
      <c r="C33" s="16" t="n"/>
      <c r="D33" s="16" t="n"/>
      <c r="E33" s="16" t="n"/>
      <c r="F33" s="30" t="n"/>
      <c r="G33" s="26">
        <f>IF(OR(B33="",F33=""),"",IFERROR(F33*INDEX('Expense Lines'!O$7:O$306,MATCH(B33,'Expense Lines'!A$7:A$306,0)),0))</f>
        <v/>
      </c>
      <c r="H33" s="16" t="n"/>
      <c r="I33" s="16" t="n"/>
      <c r="J33" s="21">
        <f>IF(B33="","",IF(ABS(SUMIF(B$7:B$406,B33,G$7:G$406)-IFERROR(INDEX('Expense Lines'!O$7:O$306,MATCH(B33,'Expense Lines'!A$7:A$306,0)),0))&lt;0.01,"OK","MISMATCH"))</f>
        <v/>
      </c>
    </row>
    <row r="34" ht="38" customHeight="1">
      <c r="A34" s="21">
        <f>IF(B34="","","AL-"&amp;TEXT(ROW()-6,"0000"))</f>
        <v/>
      </c>
      <c r="B34" s="16" t="n"/>
      <c r="C34" s="16" t="n"/>
      <c r="D34" s="16" t="n"/>
      <c r="E34" s="16" t="n"/>
      <c r="F34" s="30" t="n"/>
      <c r="G34" s="26">
        <f>IF(OR(B34="",F34=""),"",IFERROR(F34*INDEX('Expense Lines'!O$7:O$306,MATCH(B34,'Expense Lines'!A$7:A$306,0)),0))</f>
        <v/>
      </c>
      <c r="H34" s="16" t="n"/>
      <c r="I34" s="16" t="n"/>
      <c r="J34" s="21">
        <f>IF(B34="","",IF(ABS(SUMIF(B$7:B$406,B34,G$7:G$406)-IFERROR(INDEX('Expense Lines'!O$7:O$306,MATCH(B34,'Expense Lines'!A$7:A$306,0)),0))&lt;0.01,"OK","MISMATCH"))</f>
        <v/>
      </c>
    </row>
    <row r="35" ht="38" customHeight="1">
      <c r="A35" s="21">
        <f>IF(B35="","","AL-"&amp;TEXT(ROW()-6,"0000"))</f>
        <v/>
      </c>
      <c r="B35" s="16" t="n"/>
      <c r="C35" s="16" t="n"/>
      <c r="D35" s="16" t="n"/>
      <c r="E35" s="16" t="n"/>
      <c r="F35" s="30" t="n"/>
      <c r="G35" s="26">
        <f>IF(OR(B35="",F35=""),"",IFERROR(F35*INDEX('Expense Lines'!O$7:O$306,MATCH(B35,'Expense Lines'!A$7:A$306,0)),0))</f>
        <v/>
      </c>
      <c r="H35" s="16" t="n"/>
      <c r="I35" s="16" t="n"/>
      <c r="J35" s="21">
        <f>IF(B35="","",IF(ABS(SUMIF(B$7:B$406,B35,G$7:G$406)-IFERROR(INDEX('Expense Lines'!O$7:O$306,MATCH(B35,'Expense Lines'!A$7:A$306,0)),0))&lt;0.01,"OK","MISMATCH"))</f>
        <v/>
      </c>
    </row>
    <row r="36" ht="38" customHeight="1">
      <c r="A36" s="21">
        <f>IF(B36="","","AL-"&amp;TEXT(ROW()-6,"0000"))</f>
        <v/>
      </c>
      <c r="B36" s="16" t="n"/>
      <c r="C36" s="16" t="n"/>
      <c r="D36" s="16" t="n"/>
      <c r="E36" s="16" t="n"/>
      <c r="F36" s="30" t="n"/>
      <c r="G36" s="26">
        <f>IF(OR(B36="",F36=""),"",IFERROR(F36*INDEX('Expense Lines'!O$7:O$306,MATCH(B36,'Expense Lines'!A$7:A$306,0)),0))</f>
        <v/>
      </c>
      <c r="H36" s="16" t="n"/>
      <c r="I36" s="16" t="n"/>
      <c r="J36" s="21">
        <f>IF(B36="","",IF(ABS(SUMIF(B$7:B$406,B36,G$7:G$406)-IFERROR(INDEX('Expense Lines'!O$7:O$306,MATCH(B36,'Expense Lines'!A$7:A$306,0)),0))&lt;0.01,"OK","MISMATCH"))</f>
        <v/>
      </c>
    </row>
    <row r="37" ht="38" customHeight="1">
      <c r="A37" s="21">
        <f>IF(B37="","","AL-"&amp;TEXT(ROW()-6,"0000"))</f>
        <v/>
      </c>
      <c r="B37" s="16" t="n"/>
      <c r="C37" s="16" t="n"/>
      <c r="D37" s="16" t="n"/>
      <c r="E37" s="16" t="n"/>
      <c r="F37" s="30" t="n"/>
      <c r="G37" s="26">
        <f>IF(OR(B37="",F37=""),"",IFERROR(F37*INDEX('Expense Lines'!O$7:O$306,MATCH(B37,'Expense Lines'!A$7:A$306,0)),0))</f>
        <v/>
      </c>
      <c r="H37" s="16" t="n"/>
      <c r="I37" s="16" t="n"/>
      <c r="J37" s="21">
        <f>IF(B37="","",IF(ABS(SUMIF(B$7:B$406,B37,G$7:G$406)-IFERROR(INDEX('Expense Lines'!O$7:O$306,MATCH(B37,'Expense Lines'!A$7:A$306,0)),0))&lt;0.01,"OK","MISMATCH"))</f>
        <v/>
      </c>
    </row>
    <row r="38" ht="38" customHeight="1">
      <c r="A38" s="21">
        <f>IF(B38="","","AL-"&amp;TEXT(ROW()-6,"0000"))</f>
        <v/>
      </c>
      <c r="B38" s="16" t="n"/>
      <c r="C38" s="16" t="n"/>
      <c r="D38" s="16" t="n"/>
      <c r="E38" s="16" t="n"/>
      <c r="F38" s="30" t="n"/>
      <c r="G38" s="26">
        <f>IF(OR(B38="",F38=""),"",IFERROR(F38*INDEX('Expense Lines'!O$7:O$306,MATCH(B38,'Expense Lines'!A$7:A$306,0)),0))</f>
        <v/>
      </c>
      <c r="H38" s="16" t="n"/>
      <c r="I38" s="16" t="n"/>
      <c r="J38" s="21">
        <f>IF(B38="","",IF(ABS(SUMIF(B$7:B$406,B38,G$7:G$406)-IFERROR(INDEX('Expense Lines'!O$7:O$306,MATCH(B38,'Expense Lines'!A$7:A$306,0)),0))&lt;0.01,"OK","MISMATCH"))</f>
        <v/>
      </c>
    </row>
    <row r="39" ht="38" customHeight="1">
      <c r="A39" s="21">
        <f>IF(B39="","","AL-"&amp;TEXT(ROW()-6,"0000"))</f>
        <v/>
      </c>
      <c r="B39" s="16" t="n"/>
      <c r="C39" s="16" t="n"/>
      <c r="D39" s="16" t="n"/>
      <c r="E39" s="16" t="n"/>
      <c r="F39" s="30" t="n"/>
      <c r="G39" s="26">
        <f>IF(OR(B39="",F39=""),"",IFERROR(F39*INDEX('Expense Lines'!O$7:O$306,MATCH(B39,'Expense Lines'!A$7:A$306,0)),0))</f>
        <v/>
      </c>
      <c r="H39" s="16" t="n"/>
      <c r="I39" s="16" t="n"/>
      <c r="J39" s="21">
        <f>IF(B39="","",IF(ABS(SUMIF(B$7:B$406,B39,G$7:G$406)-IFERROR(INDEX('Expense Lines'!O$7:O$306,MATCH(B39,'Expense Lines'!A$7:A$306,0)),0))&lt;0.01,"OK","MISMATCH"))</f>
        <v/>
      </c>
    </row>
    <row r="40" ht="38" customHeight="1">
      <c r="A40" s="21">
        <f>IF(B40="","","AL-"&amp;TEXT(ROW()-6,"0000"))</f>
        <v/>
      </c>
      <c r="B40" s="16" t="n"/>
      <c r="C40" s="16" t="n"/>
      <c r="D40" s="16" t="n"/>
      <c r="E40" s="16" t="n"/>
      <c r="F40" s="30" t="n"/>
      <c r="G40" s="26">
        <f>IF(OR(B40="",F40=""),"",IFERROR(F40*INDEX('Expense Lines'!O$7:O$306,MATCH(B40,'Expense Lines'!A$7:A$306,0)),0))</f>
        <v/>
      </c>
      <c r="H40" s="16" t="n"/>
      <c r="I40" s="16" t="n"/>
      <c r="J40" s="21">
        <f>IF(B40="","",IF(ABS(SUMIF(B$7:B$406,B40,G$7:G$406)-IFERROR(INDEX('Expense Lines'!O$7:O$306,MATCH(B40,'Expense Lines'!A$7:A$306,0)),0))&lt;0.01,"OK","MISMATCH"))</f>
        <v/>
      </c>
    </row>
    <row r="41" ht="38" customHeight="1">
      <c r="A41" s="21">
        <f>IF(B41="","","AL-"&amp;TEXT(ROW()-6,"0000"))</f>
        <v/>
      </c>
      <c r="B41" s="16" t="n"/>
      <c r="C41" s="16" t="n"/>
      <c r="D41" s="16" t="n"/>
      <c r="E41" s="16" t="n"/>
      <c r="F41" s="30" t="n"/>
      <c r="G41" s="26">
        <f>IF(OR(B41="",F41=""),"",IFERROR(F41*INDEX('Expense Lines'!O$7:O$306,MATCH(B41,'Expense Lines'!A$7:A$306,0)),0))</f>
        <v/>
      </c>
      <c r="H41" s="16" t="n"/>
      <c r="I41" s="16" t="n"/>
      <c r="J41" s="21">
        <f>IF(B41="","",IF(ABS(SUMIF(B$7:B$406,B41,G$7:G$406)-IFERROR(INDEX('Expense Lines'!O$7:O$306,MATCH(B41,'Expense Lines'!A$7:A$306,0)),0))&lt;0.01,"OK","MISMATCH"))</f>
        <v/>
      </c>
    </row>
    <row r="42" ht="38" customHeight="1">
      <c r="A42" s="21">
        <f>IF(B42="","","AL-"&amp;TEXT(ROW()-6,"0000"))</f>
        <v/>
      </c>
      <c r="B42" s="16" t="n"/>
      <c r="C42" s="16" t="n"/>
      <c r="D42" s="16" t="n"/>
      <c r="E42" s="16" t="n"/>
      <c r="F42" s="30" t="n"/>
      <c r="G42" s="26">
        <f>IF(OR(B42="",F42=""),"",IFERROR(F42*INDEX('Expense Lines'!O$7:O$306,MATCH(B42,'Expense Lines'!A$7:A$306,0)),0))</f>
        <v/>
      </c>
      <c r="H42" s="16" t="n"/>
      <c r="I42" s="16" t="n"/>
      <c r="J42" s="21">
        <f>IF(B42="","",IF(ABS(SUMIF(B$7:B$406,B42,G$7:G$406)-IFERROR(INDEX('Expense Lines'!O$7:O$306,MATCH(B42,'Expense Lines'!A$7:A$306,0)),0))&lt;0.01,"OK","MISMATCH"))</f>
        <v/>
      </c>
    </row>
    <row r="43" ht="38" customHeight="1">
      <c r="A43" s="21">
        <f>IF(B43="","","AL-"&amp;TEXT(ROW()-6,"0000"))</f>
        <v/>
      </c>
      <c r="B43" s="16" t="n"/>
      <c r="C43" s="16" t="n"/>
      <c r="D43" s="16" t="n"/>
      <c r="E43" s="16" t="n"/>
      <c r="F43" s="30" t="n"/>
      <c r="G43" s="26">
        <f>IF(OR(B43="",F43=""),"",IFERROR(F43*INDEX('Expense Lines'!O$7:O$306,MATCH(B43,'Expense Lines'!A$7:A$306,0)),0))</f>
        <v/>
      </c>
      <c r="H43" s="16" t="n"/>
      <c r="I43" s="16" t="n"/>
      <c r="J43" s="21">
        <f>IF(B43="","",IF(ABS(SUMIF(B$7:B$406,B43,G$7:G$406)-IFERROR(INDEX('Expense Lines'!O$7:O$306,MATCH(B43,'Expense Lines'!A$7:A$306,0)),0))&lt;0.01,"OK","MISMATCH"))</f>
        <v/>
      </c>
    </row>
    <row r="44" ht="38" customHeight="1">
      <c r="A44" s="21">
        <f>IF(B44="","","AL-"&amp;TEXT(ROW()-6,"0000"))</f>
        <v/>
      </c>
      <c r="B44" s="16" t="n"/>
      <c r="C44" s="16" t="n"/>
      <c r="D44" s="16" t="n"/>
      <c r="E44" s="16" t="n"/>
      <c r="F44" s="30" t="n"/>
      <c r="G44" s="26">
        <f>IF(OR(B44="",F44=""),"",IFERROR(F44*INDEX('Expense Lines'!O$7:O$306,MATCH(B44,'Expense Lines'!A$7:A$306,0)),0))</f>
        <v/>
      </c>
      <c r="H44" s="16" t="n"/>
      <c r="I44" s="16" t="n"/>
      <c r="J44" s="21">
        <f>IF(B44="","",IF(ABS(SUMIF(B$7:B$406,B44,G$7:G$406)-IFERROR(INDEX('Expense Lines'!O$7:O$306,MATCH(B44,'Expense Lines'!A$7:A$306,0)),0))&lt;0.01,"OK","MISMATCH"))</f>
        <v/>
      </c>
    </row>
    <row r="45" ht="38" customHeight="1">
      <c r="A45" s="21">
        <f>IF(B45="","","AL-"&amp;TEXT(ROW()-6,"0000"))</f>
        <v/>
      </c>
      <c r="B45" s="16" t="n"/>
      <c r="C45" s="16" t="n"/>
      <c r="D45" s="16" t="n"/>
      <c r="E45" s="16" t="n"/>
      <c r="F45" s="30" t="n"/>
      <c r="G45" s="26">
        <f>IF(OR(B45="",F45=""),"",IFERROR(F45*INDEX('Expense Lines'!O$7:O$306,MATCH(B45,'Expense Lines'!A$7:A$306,0)),0))</f>
        <v/>
      </c>
      <c r="H45" s="16" t="n"/>
      <c r="I45" s="16" t="n"/>
      <c r="J45" s="21">
        <f>IF(B45="","",IF(ABS(SUMIF(B$7:B$406,B45,G$7:G$406)-IFERROR(INDEX('Expense Lines'!O$7:O$306,MATCH(B45,'Expense Lines'!A$7:A$306,0)),0))&lt;0.01,"OK","MISMATCH"))</f>
        <v/>
      </c>
    </row>
    <row r="46" ht="38" customHeight="1">
      <c r="A46" s="21">
        <f>IF(B46="","","AL-"&amp;TEXT(ROW()-6,"0000"))</f>
        <v/>
      </c>
      <c r="B46" s="16" t="n"/>
      <c r="C46" s="16" t="n"/>
      <c r="D46" s="16" t="n"/>
      <c r="E46" s="16" t="n"/>
      <c r="F46" s="30" t="n"/>
      <c r="G46" s="26">
        <f>IF(OR(B46="",F46=""),"",IFERROR(F46*INDEX('Expense Lines'!O$7:O$306,MATCH(B46,'Expense Lines'!A$7:A$306,0)),0))</f>
        <v/>
      </c>
      <c r="H46" s="16" t="n"/>
      <c r="I46" s="16" t="n"/>
      <c r="J46" s="21">
        <f>IF(B46="","",IF(ABS(SUMIF(B$7:B$406,B46,G$7:G$406)-IFERROR(INDEX('Expense Lines'!O$7:O$306,MATCH(B46,'Expense Lines'!A$7:A$306,0)),0))&lt;0.01,"OK","MISMATCH"))</f>
        <v/>
      </c>
    </row>
    <row r="47" ht="38" customHeight="1">
      <c r="A47" s="21">
        <f>IF(B47="","","AL-"&amp;TEXT(ROW()-6,"0000"))</f>
        <v/>
      </c>
      <c r="B47" s="16" t="n"/>
      <c r="C47" s="16" t="n"/>
      <c r="D47" s="16" t="n"/>
      <c r="E47" s="16" t="n"/>
      <c r="F47" s="30" t="n"/>
      <c r="G47" s="26">
        <f>IF(OR(B47="",F47=""),"",IFERROR(F47*INDEX('Expense Lines'!O$7:O$306,MATCH(B47,'Expense Lines'!A$7:A$306,0)),0))</f>
        <v/>
      </c>
      <c r="H47" s="16" t="n"/>
      <c r="I47" s="16" t="n"/>
      <c r="J47" s="21">
        <f>IF(B47="","",IF(ABS(SUMIF(B$7:B$406,B47,G$7:G$406)-IFERROR(INDEX('Expense Lines'!O$7:O$306,MATCH(B47,'Expense Lines'!A$7:A$306,0)),0))&lt;0.01,"OK","MISMATCH"))</f>
        <v/>
      </c>
    </row>
    <row r="48" ht="38" customHeight="1">
      <c r="A48" s="21">
        <f>IF(B48="","","AL-"&amp;TEXT(ROW()-6,"0000"))</f>
        <v/>
      </c>
      <c r="B48" s="16" t="n"/>
      <c r="C48" s="16" t="n"/>
      <c r="D48" s="16" t="n"/>
      <c r="E48" s="16" t="n"/>
      <c r="F48" s="30" t="n"/>
      <c r="G48" s="26">
        <f>IF(OR(B48="",F48=""),"",IFERROR(F48*INDEX('Expense Lines'!O$7:O$306,MATCH(B48,'Expense Lines'!A$7:A$306,0)),0))</f>
        <v/>
      </c>
      <c r="H48" s="16" t="n"/>
      <c r="I48" s="16" t="n"/>
      <c r="J48" s="21">
        <f>IF(B48="","",IF(ABS(SUMIF(B$7:B$406,B48,G$7:G$406)-IFERROR(INDEX('Expense Lines'!O$7:O$306,MATCH(B48,'Expense Lines'!A$7:A$306,0)),0))&lt;0.01,"OK","MISMATCH"))</f>
        <v/>
      </c>
    </row>
    <row r="49" ht="38" customHeight="1">
      <c r="A49" s="21">
        <f>IF(B49="","","AL-"&amp;TEXT(ROW()-6,"0000"))</f>
        <v/>
      </c>
      <c r="B49" s="16" t="n"/>
      <c r="C49" s="16" t="n"/>
      <c r="D49" s="16" t="n"/>
      <c r="E49" s="16" t="n"/>
      <c r="F49" s="30" t="n"/>
      <c r="G49" s="26">
        <f>IF(OR(B49="",F49=""),"",IFERROR(F49*INDEX('Expense Lines'!O$7:O$306,MATCH(B49,'Expense Lines'!A$7:A$306,0)),0))</f>
        <v/>
      </c>
      <c r="H49" s="16" t="n"/>
      <c r="I49" s="16" t="n"/>
      <c r="J49" s="21">
        <f>IF(B49="","",IF(ABS(SUMIF(B$7:B$406,B49,G$7:G$406)-IFERROR(INDEX('Expense Lines'!O$7:O$306,MATCH(B49,'Expense Lines'!A$7:A$306,0)),0))&lt;0.01,"OK","MISMATCH"))</f>
        <v/>
      </c>
    </row>
    <row r="50" ht="38" customHeight="1">
      <c r="A50" s="21">
        <f>IF(B50="","","AL-"&amp;TEXT(ROW()-6,"0000"))</f>
        <v/>
      </c>
      <c r="B50" s="16" t="n"/>
      <c r="C50" s="16" t="n"/>
      <c r="D50" s="16" t="n"/>
      <c r="E50" s="16" t="n"/>
      <c r="F50" s="30" t="n"/>
      <c r="G50" s="26">
        <f>IF(OR(B50="",F50=""),"",IFERROR(F50*INDEX('Expense Lines'!O$7:O$306,MATCH(B50,'Expense Lines'!A$7:A$306,0)),0))</f>
        <v/>
      </c>
      <c r="H50" s="16" t="n"/>
      <c r="I50" s="16" t="n"/>
      <c r="J50" s="21">
        <f>IF(B50="","",IF(ABS(SUMIF(B$7:B$406,B50,G$7:G$406)-IFERROR(INDEX('Expense Lines'!O$7:O$306,MATCH(B50,'Expense Lines'!A$7:A$306,0)),0))&lt;0.01,"OK","MISMATCH"))</f>
        <v/>
      </c>
    </row>
    <row r="51" ht="38" customHeight="1">
      <c r="A51" s="21">
        <f>IF(B51="","","AL-"&amp;TEXT(ROW()-6,"0000"))</f>
        <v/>
      </c>
      <c r="B51" s="16" t="n"/>
      <c r="C51" s="16" t="n"/>
      <c r="D51" s="16" t="n"/>
      <c r="E51" s="16" t="n"/>
      <c r="F51" s="30" t="n"/>
      <c r="G51" s="26">
        <f>IF(OR(B51="",F51=""),"",IFERROR(F51*INDEX('Expense Lines'!O$7:O$306,MATCH(B51,'Expense Lines'!A$7:A$306,0)),0))</f>
        <v/>
      </c>
      <c r="H51" s="16" t="n"/>
      <c r="I51" s="16" t="n"/>
      <c r="J51" s="21">
        <f>IF(B51="","",IF(ABS(SUMIF(B$7:B$406,B51,G$7:G$406)-IFERROR(INDEX('Expense Lines'!O$7:O$306,MATCH(B51,'Expense Lines'!A$7:A$306,0)),0))&lt;0.01,"OK","MISMATCH"))</f>
        <v/>
      </c>
    </row>
    <row r="52" ht="38" customHeight="1">
      <c r="A52" s="21">
        <f>IF(B52="","","AL-"&amp;TEXT(ROW()-6,"0000"))</f>
        <v/>
      </c>
      <c r="B52" s="16" t="n"/>
      <c r="C52" s="16" t="n"/>
      <c r="D52" s="16" t="n"/>
      <c r="E52" s="16" t="n"/>
      <c r="F52" s="30" t="n"/>
      <c r="G52" s="26">
        <f>IF(OR(B52="",F52=""),"",IFERROR(F52*INDEX('Expense Lines'!O$7:O$306,MATCH(B52,'Expense Lines'!A$7:A$306,0)),0))</f>
        <v/>
      </c>
      <c r="H52" s="16" t="n"/>
      <c r="I52" s="16" t="n"/>
      <c r="J52" s="21">
        <f>IF(B52="","",IF(ABS(SUMIF(B$7:B$406,B52,G$7:G$406)-IFERROR(INDEX('Expense Lines'!O$7:O$306,MATCH(B52,'Expense Lines'!A$7:A$306,0)),0))&lt;0.01,"OK","MISMATCH"))</f>
        <v/>
      </c>
    </row>
    <row r="53" ht="38" customHeight="1">
      <c r="A53" s="21">
        <f>IF(B53="","","AL-"&amp;TEXT(ROW()-6,"0000"))</f>
        <v/>
      </c>
      <c r="B53" s="16" t="n"/>
      <c r="C53" s="16" t="n"/>
      <c r="D53" s="16" t="n"/>
      <c r="E53" s="16" t="n"/>
      <c r="F53" s="30" t="n"/>
      <c r="G53" s="26">
        <f>IF(OR(B53="",F53=""),"",IFERROR(F53*INDEX('Expense Lines'!O$7:O$306,MATCH(B53,'Expense Lines'!A$7:A$306,0)),0))</f>
        <v/>
      </c>
      <c r="H53" s="16" t="n"/>
      <c r="I53" s="16" t="n"/>
      <c r="J53" s="21">
        <f>IF(B53="","",IF(ABS(SUMIF(B$7:B$406,B53,G$7:G$406)-IFERROR(INDEX('Expense Lines'!O$7:O$306,MATCH(B53,'Expense Lines'!A$7:A$306,0)),0))&lt;0.01,"OK","MISMATCH"))</f>
        <v/>
      </c>
    </row>
    <row r="54" ht="38" customHeight="1">
      <c r="A54" s="21">
        <f>IF(B54="","","AL-"&amp;TEXT(ROW()-6,"0000"))</f>
        <v/>
      </c>
      <c r="B54" s="16" t="n"/>
      <c r="C54" s="16" t="n"/>
      <c r="D54" s="16" t="n"/>
      <c r="E54" s="16" t="n"/>
      <c r="F54" s="30" t="n"/>
      <c r="G54" s="26">
        <f>IF(OR(B54="",F54=""),"",IFERROR(F54*INDEX('Expense Lines'!O$7:O$306,MATCH(B54,'Expense Lines'!A$7:A$306,0)),0))</f>
        <v/>
      </c>
      <c r="H54" s="16" t="n"/>
      <c r="I54" s="16" t="n"/>
      <c r="J54" s="21">
        <f>IF(B54="","",IF(ABS(SUMIF(B$7:B$406,B54,G$7:G$406)-IFERROR(INDEX('Expense Lines'!O$7:O$306,MATCH(B54,'Expense Lines'!A$7:A$306,0)),0))&lt;0.01,"OK","MISMATCH"))</f>
        <v/>
      </c>
    </row>
    <row r="55" ht="38" customHeight="1">
      <c r="A55" s="21">
        <f>IF(B55="","","AL-"&amp;TEXT(ROW()-6,"0000"))</f>
        <v/>
      </c>
      <c r="B55" s="16" t="n"/>
      <c r="C55" s="16" t="n"/>
      <c r="D55" s="16" t="n"/>
      <c r="E55" s="16" t="n"/>
      <c r="F55" s="30" t="n"/>
      <c r="G55" s="26">
        <f>IF(OR(B55="",F55=""),"",IFERROR(F55*INDEX('Expense Lines'!O$7:O$306,MATCH(B55,'Expense Lines'!A$7:A$306,0)),0))</f>
        <v/>
      </c>
      <c r="H55" s="16" t="n"/>
      <c r="I55" s="16" t="n"/>
      <c r="J55" s="21">
        <f>IF(B55="","",IF(ABS(SUMIF(B$7:B$406,B55,G$7:G$406)-IFERROR(INDEX('Expense Lines'!O$7:O$306,MATCH(B55,'Expense Lines'!A$7:A$306,0)),0))&lt;0.01,"OK","MISMATCH"))</f>
        <v/>
      </c>
    </row>
    <row r="56" ht="38" customHeight="1">
      <c r="A56" s="21">
        <f>IF(B56="","","AL-"&amp;TEXT(ROW()-6,"0000"))</f>
        <v/>
      </c>
      <c r="B56" s="16" t="n"/>
      <c r="C56" s="16" t="n"/>
      <c r="D56" s="16" t="n"/>
      <c r="E56" s="16" t="n"/>
      <c r="F56" s="30" t="n"/>
      <c r="G56" s="26">
        <f>IF(OR(B56="",F56=""),"",IFERROR(F56*INDEX('Expense Lines'!O$7:O$306,MATCH(B56,'Expense Lines'!A$7:A$306,0)),0))</f>
        <v/>
      </c>
      <c r="H56" s="16" t="n"/>
      <c r="I56" s="16" t="n"/>
      <c r="J56" s="21">
        <f>IF(B56="","",IF(ABS(SUMIF(B$7:B$406,B56,G$7:G$406)-IFERROR(INDEX('Expense Lines'!O$7:O$306,MATCH(B56,'Expense Lines'!A$7:A$306,0)),0))&lt;0.01,"OK","MISMATCH"))</f>
        <v/>
      </c>
    </row>
    <row r="57" ht="38" customHeight="1">
      <c r="A57" s="21">
        <f>IF(B57="","","AL-"&amp;TEXT(ROW()-6,"0000"))</f>
        <v/>
      </c>
      <c r="B57" s="16" t="n"/>
      <c r="C57" s="16" t="n"/>
      <c r="D57" s="16" t="n"/>
      <c r="E57" s="16" t="n"/>
      <c r="F57" s="30" t="n"/>
      <c r="G57" s="26">
        <f>IF(OR(B57="",F57=""),"",IFERROR(F57*INDEX('Expense Lines'!O$7:O$306,MATCH(B57,'Expense Lines'!A$7:A$306,0)),0))</f>
        <v/>
      </c>
      <c r="H57" s="16" t="n"/>
      <c r="I57" s="16" t="n"/>
      <c r="J57" s="21">
        <f>IF(B57="","",IF(ABS(SUMIF(B$7:B$406,B57,G$7:G$406)-IFERROR(INDEX('Expense Lines'!O$7:O$306,MATCH(B57,'Expense Lines'!A$7:A$306,0)),0))&lt;0.01,"OK","MISMATCH"))</f>
        <v/>
      </c>
    </row>
    <row r="58" ht="38" customHeight="1">
      <c r="A58" s="21">
        <f>IF(B58="","","AL-"&amp;TEXT(ROW()-6,"0000"))</f>
        <v/>
      </c>
      <c r="B58" s="16" t="n"/>
      <c r="C58" s="16" t="n"/>
      <c r="D58" s="16" t="n"/>
      <c r="E58" s="16" t="n"/>
      <c r="F58" s="30" t="n"/>
      <c r="G58" s="26">
        <f>IF(OR(B58="",F58=""),"",IFERROR(F58*INDEX('Expense Lines'!O$7:O$306,MATCH(B58,'Expense Lines'!A$7:A$306,0)),0))</f>
        <v/>
      </c>
      <c r="H58" s="16" t="n"/>
      <c r="I58" s="16" t="n"/>
      <c r="J58" s="21">
        <f>IF(B58="","",IF(ABS(SUMIF(B$7:B$406,B58,G$7:G$406)-IFERROR(INDEX('Expense Lines'!O$7:O$306,MATCH(B58,'Expense Lines'!A$7:A$306,0)),0))&lt;0.01,"OK","MISMATCH"))</f>
        <v/>
      </c>
    </row>
    <row r="59" ht="38" customHeight="1">
      <c r="A59" s="21">
        <f>IF(B59="","","AL-"&amp;TEXT(ROW()-6,"0000"))</f>
        <v/>
      </c>
      <c r="B59" s="16" t="n"/>
      <c r="C59" s="16" t="n"/>
      <c r="D59" s="16" t="n"/>
      <c r="E59" s="16" t="n"/>
      <c r="F59" s="30" t="n"/>
      <c r="G59" s="26">
        <f>IF(OR(B59="",F59=""),"",IFERROR(F59*INDEX('Expense Lines'!O$7:O$306,MATCH(B59,'Expense Lines'!A$7:A$306,0)),0))</f>
        <v/>
      </c>
      <c r="H59" s="16" t="n"/>
      <c r="I59" s="16" t="n"/>
      <c r="J59" s="21">
        <f>IF(B59="","",IF(ABS(SUMIF(B$7:B$406,B59,G$7:G$406)-IFERROR(INDEX('Expense Lines'!O$7:O$306,MATCH(B59,'Expense Lines'!A$7:A$306,0)),0))&lt;0.01,"OK","MISMATCH"))</f>
        <v/>
      </c>
    </row>
    <row r="60" ht="38" customHeight="1">
      <c r="A60" s="21">
        <f>IF(B60="","","AL-"&amp;TEXT(ROW()-6,"0000"))</f>
        <v/>
      </c>
      <c r="B60" s="16" t="n"/>
      <c r="C60" s="16" t="n"/>
      <c r="D60" s="16" t="n"/>
      <c r="E60" s="16" t="n"/>
      <c r="F60" s="30" t="n"/>
      <c r="G60" s="26">
        <f>IF(OR(B60="",F60=""),"",IFERROR(F60*INDEX('Expense Lines'!O$7:O$306,MATCH(B60,'Expense Lines'!A$7:A$306,0)),0))</f>
        <v/>
      </c>
      <c r="H60" s="16" t="n"/>
      <c r="I60" s="16" t="n"/>
      <c r="J60" s="21">
        <f>IF(B60="","",IF(ABS(SUMIF(B$7:B$406,B60,G$7:G$406)-IFERROR(INDEX('Expense Lines'!O$7:O$306,MATCH(B60,'Expense Lines'!A$7:A$306,0)),0))&lt;0.01,"OK","MISMATCH"))</f>
        <v/>
      </c>
    </row>
    <row r="61" ht="38" customHeight="1">
      <c r="A61" s="21">
        <f>IF(B61="","","AL-"&amp;TEXT(ROW()-6,"0000"))</f>
        <v/>
      </c>
      <c r="B61" s="16" t="n"/>
      <c r="C61" s="16" t="n"/>
      <c r="D61" s="16" t="n"/>
      <c r="E61" s="16" t="n"/>
      <c r="F61" s="30" t="n"/>
      <c r="G61" s="26">
        <f>IF(OR(B61="",F61=""),"",IFERROR(F61*INDEX('Expense Lines'!O$7:O$306,MATCH(B61,'Expense Lines'!A$7:A$306,0)),0))</f>
        <v/>
      </c>
      <c r="H61" s="16" t="n"/>
      <c r="I61" s="16" t="n"/>
      <c r="J61" s="21">
        <f>IF(B61="","",IF(ABS(SUMIF(B$7:B$406,B61,G$7:G$406)-IFERROR(INDEX('Expense Lines'!O$7:O$306,MATCH(B61,'Expense Lines'!A$7:A$306,0)),0))&lt;0.01,"OK","MISMATCH"))</f>
        <v/>
      </c>
    </row>
    <row r="62" ht="38" customHeight="1">
      <c r="A62" s="21">
        <f>IF(B62="","","AL-"&amp;TEXT(ROW()-6,"0000"))</f>
        <v/>
      </c>
      <c r="B62" s="16" t="n"/>
      <c r="C62" s="16" t="n"/>
      <c r="D62" s="16" t="n"/>
      <c r="E62" s="16" t="n"/>
      <c r="F62" s="30" t="n"/>
      <c r="G62" s="26">
        <f>IF(OR(B62="",F62=""),"",IFERROR(F62*INDEX('Expense Lines'!O$7:O$306,MATCH(B62,'Expense Lines'!A$7:A$306,0)),0))</f>
        <v/>
      </c>
      <c r="H62" s="16" t="n"/>
      <c r="I62" s="16" t="n"/>
      <c r="J62" s="21">
        <f>IF(B62="","",IF(ABS(SUMIF(B$7:B$406,B62,G$7:G$406)-IFERROR(INDEX('Expense Lines'!O$7:O$306,MATCH(B62,'Expense Lines'!A$7:A$306,0)),0))&lt;0.01,"OK","MISMATCH"))</f>
        <v/>
      </c>
    </row>
    <row r="63" ht="38" customHeight="1">
      <c r="A63" s="21">
        <f>IF(B63="","","AL-"&amp;TEXT(ROW()-6,"0000"))</f>
        <v/>
      </c>
      <c r="B63" s="16" t="n"/>
      <c r="C63" s="16" t="n"/>
      <c r="D63" s="16" t="n"/>
      <c r="E63" s="16" t="n"/>
      <c r="F63" s="30" t="n"/>
      <c r="G63" s="26">
        <f>IF(OR(B63="",F63=""),"",IFERROR(F63*INDEX('Expense Lines'!O$7:O$306,MATCH(B63,'Expense Lines'!A$7:A$306,0)),0))</f>
        <v/>
      </c>
      <c r="H63" s="16" t="n"/>
      <c r="I63" s="16" t="n"/>
      <c r="J63" s="21">
        <f>IF(B63="","",IF(ABS(SUMIF(B$7:B$406,B63,G$7:G$406)-IFERROR(INDEX('Expense Lines'!O$7:O$306,MATCH(B63,'Expense Lines'!A$7:A$306,0)),0))&lt;0.01,"OK","MISMATCH"))</f>
        <v/>
      </c>
    </row>
    <row r="64" ht="38" customHeight="1">
      <c r="A64" s="21">
        <f>IF(B64="","","AL-"&amp;TEXT(ROW()-6,"0000"))</f>
        <v/>
      </c>
      <c r="B64" s="16" t="n"/>
      <c r="C64" s="16" t="n"/>
      <c r="D64" s="16" t="n"/>
      <c r="E64" s="16" t="n"/>
      <c r="F64" s="30" t="n"/>
      <c r="G64" s="26">
        <f>IF(OR(B64="",F64=""),"",IFERROR(F64*INDEX('Expense Lines'!O$7:O$306,MATCH(B64,'Expense Lines'!A$7:A$306,0)),0))</f>
        <v/>
      </c>
      <c r="H64" s="16" t="n"/>
      <c r="I64" s="16" t="n"/>
      <c r="J64" s="21">
        <f>IF(B64="","",IF(ABS(SUMIF(B$7:B$406,B64,G$7:G$406)-IFERROR(INDEX('Expense Lines'!O$7:O$306,MATCH(B64,'Expense Lines'!A$7:A$306,0)),0))&lt;0.01,"OK","MISMATCH"))</f>
        <v/>
      </c>
    </row>
    <row r="65" ht="38" customHeight="1">
      <c r="A65" s="21">
        <f>IF(B65="","","AL-"&amp;TEXT(ROW()-6,"0000"))</f>
        <v/>
      </c>
      <c r="B65" s="16" t="n"/>
      <c r="C65" s="16" t="n"/>
      <c r="D65" s="16" t="n"/>
      <c r="E65" s="16" t="n"/>
      <c r="F65" s="30" t="n"/>
      <c r="G65" s="26">
        <f>IF(OR(B65="",F65=""),"",IFERROR(F65*INDEX('Expense Lines'!O$7:O$306,MATCH(B65,'Expense Lines'!A$7:A$306,0)),0))</f>
        <v/>
      </c>
      <c r="H65" s="16" t="n"/>
      <c r="I65" s="16" t="n"/>
      <c r="J65" s="21">
        <f>IF(B65="","",IF(ABS(SUMIF(B$7:B$406,B65,G$7:G$406)-IFERROR(INDEX('Expense Lines'!O$7:O$306,MATCH(B65,'Expense Lines'!A$7:A$306,0)),0))&lt;0.01,"OK","MISMATCH"))</f>
        <v/>
      </c>
    </row>
    <row r="66" ht="38" customHeight="1">
      <c r="A66" s="21">
        <f>IF(B66="","","AL-"&amp;TEXT(ROW()-6,"0000"))</f>
        <v/>
      </c>
      <c r="B66" s="16" t="n"/>
      <c r="C66" s="16" t="n"/>
      <c r="D66" s="16" t="n"/>
      <c r="E66" s="16" t="n"/>
      <c r="F66" s="30" t="n"/>
      <c r="G66" s="26">
        <f>IF(OR(B66="",F66=""),"",IFERROR(F66*INDEX('Expense Lines'!O$7:O$306,MATCH(B66,'Expense Lines'!A$7:A$306,0)),0))</f>
        <v/>
      </c>
      <c r="H66" s="16" t="n"/>
      <c r="I66" s="16" t="n"/>
      <c r="J66" s="21">
        <f>IF(B66="","",IF(ABS(SUMIF(B$7:B$406,B66,G$7:G$406)-IFERROR(INDEX('Expense Lines'!O$7:O$306,MATCH(B66,'Expense Lines'!A$7:A$306,0)),0))&lt;0.01,"OK","MISMATCH"))</f>
        <v/>
      </c>
    </row>
    <row r="67" ht="38" customHeight="1">
      <c r="A67" s="21">
        <f>IF(B67="","","AL-"&amp;TEXT(ROW()-6,"0000"))</f>
        <v/>
      </c>
      <c r="B67" s="16" t="n"/>
      <c r="C67" s="16" t="n"/>
      <c r="D67" s="16" t="n"/>
      <c r="E67" s="16" t="n"/>
      <c r="F67" s="30" t="n"/>
      <c r="G67" s="26">
        <f>IF(OR(B67="",F67=""),"",IFERROR(F67*INDEX('Expense Lines'!O$7:O$306,MATCH(B67,'Expense Lines'!A$7:A$306,0)),0))</f>
        <v/>
      </c>
      <c r="H67" s="16" t="n"/>
      <c r="I67" s="16" t="n"/>
      <c r="J67" s="21">
        <f>IF(B67="","",IF(ABS(SUMIF(B$7:B$406,B67,G$7:G$406)-IFERROR(INDEX('Expense Lines'!O$7:O$306,MATCH(B67,'Expense Lines'!A$7:A$306,0)),0))&lt;0.01,"OK","MISMATCH"))</f>
        <v/>
      </c>
    </row>
    <row r="68" ht="38" customHeight="1">
      <c r="A68" s="21">
        <f>IF(B68="","","AL-"&amp;TEXT(ROW()-6,"0000"))</f>
        <v/>
      </c>
      <c r="B68" s="16" t="n"/>
      <c r="C68" s="16" t="n"/>
      <c r="D68" s="16" t="n"/>
      <c r="E68" s="16" t="n"/>
      <c r="F68" s="30" t="n"/>
      <c r="G68" s="26">
        <f>IF(OR(B68="",F68=""),"",IFERROR(F68*INDEX('Expense Lines'!O$7:O$306,MATCH(B68,'Expense Lines'!A$7:A$306,0)),0))</f>
        <v/>
      </c>
      <c r="H68" s="16" t="n"/>
      <c r="I68" s="16" t="n"/>
      <c r="J68" s="21">
        <f>IF(B68="","",IF(ABS(SUMIF(B$7:B$406,B68,G$7:G$406)-IFERROR(INDEX('Expense Lines'!O$7:O$306,MATCH(B68,'Expense Lines'!A$7:A$306,0)),0))&lt;0.01,"OK","MISMATCH"))</f>
        <v/>
      </c>
    </row>
    <row r="69" ht="38" customHeight="1">
      <c r="A69" s="21">
        <f>IF(B69="","","AL-"&amp;TEXT(ROW()-6,"0000"))</f>
        <v/>
      </c>
      <c r="B69" s="16" t="n"/>
      <c r="C69" s="16" t="n"/>
      <c r="D69" s="16" t="n"/>
      <c r="E69" s="16" t="n"/>
      <c r="F69" s="30" t="n"/>
      <c r="G69" s="26">
        <f>IF(OR(B69="",F69=""),"",IFERROR(F69*INDEX('Expense Lines'!O$7:O$306,MATCH(B69,'Expense Lines'!A$7:A$306,0)),0))</f>
        <v/>
      </c>
      <c r="H69" s="16" t="n"/>
      <c r="I69" s="16" t="n"/>
      <c r="J69" s="21">
        <f>IF(B69="","",IF(ABS(SUMIF(B$7:B$406,B69,G$7:G$406)-IFERROR(INDEX('Expense Lines'!O$7:O$306,MATCH(B69,'Expense Lines'!A$7:A$306,0)),0))&lt;0.01,"OK","MISMATCH"))</f>
        <v/>
      </c>
    </row>
    <row r="70" ht="38" customHeight="1">
      <c r="A70" s="21">
        <f>IF(B70="","","AL-"&amp;TEXT(ROW()-6,"0000"))</f>
        <v/>
      </c>
      <c r="B70" s="16" t="n"/>
      <c r="C70" s="16" t="n"/>
      <c r="D70" s="16" t="n"/>
      <c r="E70" s="16" t="n"/>
      <c r="F70" s="30" t="n"/>
      <c r="G70" s="26">
        <f>IF(OR(B70="",F70=""),"",IFERROR(F70*INDEX('Expense Lines'!O$7:O$306,MATCH(B70,'Expense Lines'!A$7:A$306,0)),0))</f>
        <v/>
      </c>
      <c r="H70" s="16" t="n"/>
      <c r="I70" s="16" t="n"/>
      <c r="J70" s="21">
        <f>IF(B70="","",IF(ABS(SUMIF(B$7:B$406,B70,G$7:G$406)-IFERROR(INDEX('Expense Lines'!O$7:O$306,MATCH(B70,'Expense Lines'!A$7:A$306,0)),0))&lt;0.01,"OK","MISMATCH"))</f>
        <v/>
      </c>
    </row>
    <row r="71" ht="38" customHeight="1">
      <c r="A71" s="21">
        <f>IF(B71="","","AL-"&amp;TEXT(ROW()-6,"0000"))</f>
        <v/>
      </c>
      <c r="B71" s="16" t="n"/>
      <c r="C71" s="16" t="n"/>
      <c r="D71" s="16" t="n"/>
      <c r="E71" s="16" t="n"/>
      <c r="F71" s="30" t="n"/>
      <c r="G71" s="26">
        <f>IF(OR(B71="",F71=""),"",IFERROR(F71*INDEX('Expense Lines'!O$7:O$306,MATCH(B71,'Expense Lines'!A$7:A$306,0)),0))</f>
        <v/>
      </c>
      <c r="H71" s="16" t="n"/>
      <c r="I71" s="16" t="n"/>
      <c r="J71" s="21">
        <f>IF(B71="","",IF(ABS(SUMIF(B$7:B$406,B71,G$7:G$406)-IFERROR(INDEX('Expense Lines'!O$7:O$306,MATCH(B71,'Expense Lines'!A$7:A$306,0)),0))&lt;0.01,"OK","MISMATCH"))</f>
        <v/>
      </c>
    </row>
    <row r="72" ht="38" customHeight="1">
      <c r="A72" s="21">
        <f>IF(B72="","","AL-"&amp;TEXT(ROW()-6,"0000"))</f>
        <v/>
      </c>
      <c r="B72" s="16" t="n"/>
      <c r="C72" s="16" t="n"/>
      <c r="D72" s="16" t="n"/>
      <c r="E72" s="16" t="n"/>
      <c r="F72" s="30" t="n"/>
      <c r="G72" s="26">
        <f>IF(OR(B72="",F72=""),"",IFERROR(F72*INDEX('Expense Lines'!O$7:O$306,MATCH(B72,'Expense Lines'!A$7:A$306,0)),0))</f>
        <v/>
      </c>
      <c r="H72" s="16" t="n"/>
      <c r="I72" s="16" t="n"/>
      <c r="J72" s="21">
        <f>IF(B72="","",IF(ABS(SUMIF(B$7:B$406,B72,G$7:G$406)-IFERROR(INDEX('Expense Lines'!O$7:O$306,MATCH(B72,'Expense Lines'!A$7:A$306,0)),0))&lt;0.01,"OK","MISMATCH"))</f>
        <v/>
      </c>
    </row>
    <row r="73" ht="38" customHeight="1">
      <c r="A73" s="21">
        <f>IF(B73="","","AL-"&amp;TEXT(ROW()-6,"0000"))</f>
        <v/>
      </c>
      <c r="B73" s="16" t="n"/>
      <c r="C73" s="16" t="n"/>
      <c r="D73" s="16" t="n"/>
      <c r="E73" s="16" t="n"/>
      <c r="F73" s="30" t="n"/>
      <c r="G73" s="26">
        <f>IF(OR(B73="",F73=""),"",IFERROR(F73*INDEX('Expense Lines'!O$7:O$306,MATCH(B73,'Expense Lines'!A$7:A$306,0)),0))</f>
        <v/>
      </c>
      <c r="H73" s="16" t="n"/>
      <c r="I73" s="16" t="n"/>
      <c r="J73" s="21">
        <f>IF(B73="","",IF(ABS(SUMIF(B$7:B$406,B73,G$7:G$406)-IFERROR(INDEX('Expense Lines'!O$7:O$306,MATCH(B73,'Expense Lines'!A$7:A$306,0)),0))&lt;0.01,"OK","MISMATCH"))</f>
        <v/>
      </c>
    </row>
    <row r="74" ht="38" customHeight="1">
      <c r="A74" s="21">
        <f>IF(B74="","","AL-"&amp;TEXT(ROW()-6,"0000"))</f>
        <v/>
      </c>
      <c r="B74" s="16" t="n"/>
      <c r="C74" s="16" t="n"/>
      <c r="D74" s="16" t="n"/>
      <c r="E74" s="16" t="n"/>
      <c r="F74" s="30" t="n"/>
      <c r="G74" s="26">
        <f>IF(OR(B74="",F74=""),"",IFERROR(F74*INDEX('Expense Lines'!O$7:O$306,MATCH(B74,'Expense Lines'!A$7:A$306,0)),0))</f>
        <v/>
      </c>
      <c r="H74" s="16" t="n"/>
      <c r="I74" s="16" t="n"/>
      <c r="J74" s="21">
        <f>IF(B74="","",IF(ABS(SUMIF(B$7:B$406,B74,G$7:G$406)-IFERROR(INDEX('Expense Lines'!O$7:O$306,MATCH(B74,'Expense Lines'!A$7:A$306,0)),0))&lt;0.01,"OK","MISMATCH"))</f>
        <v/>
      </c>
    </row>
    <row r="75" ht="38" customHeight="1">
      <c r="A75" s="21">
        <f>IF(B75="","","AL-"&amp;TEXT(ROW()-6,"0000"))</f>
        <v/>
      </c>
      <c r="B75" s="16" t="n"/>
      <c r="C75" s="16" t="n"/>
      <c r="D75" s="16" t="n"/>
      <c r="E75" s="16" t="n"/>
      <c r="F75" s="30" t="n"/>
      <c r="G75" s="26">
        <f>IF(OR(B75="",F75=""),"",IFERROR(F75*INDEX('Expense Lines'!O$7:O$306,MATCH(B75,'Expense Lines'!A$7:A$306,0)),0))</f>
        <v/>
      </c>
      <c r="H75" s="16" t="n"/>
      <c r="I75" s="16" t="n"/>
      <c r="J75" s="21">
        <f>IF(B75="","",IF(ABS(SUMIF(B$7:B$406,B75,G$7:G$406)-IFERROR(INDEX('Expense Lines'!O$7:O$306,MATCH(B75,'Expense Lines'!A$7:A$306,0)),0))&lt;0.01,"OK","MISMATCH"))</f>
        <v/>
      </c>
    </row>
    <row r="76" ht="38" customHeight="1">
      <c r="A76" s="21">
        <f>IF(B76="","","AL-"&amp;TEXT(ROW()-6,"0000"))</f>
        <v/>
      </c>
      <c r="B76" s="16" t="n"/>
      <c r="C76" s="16" t="n"/>
      <c r="D76" s="16" t="n"/>
      <c r="E76" s="16" t="n"/>
      <c r="F76" s="30" t="n"/>
      <c r="G76" s="26">
        <f>IF(OR(B76="",F76=""),"",IFERROR(F76*INDEX('Expense Lines'!O$7:O$306,MATCH(B76,'Expense Lines'!A$7:A$306,0)),0))</f>
        <v/>
      </c>
      <c r="H76" s="16" t="n"/>
      <c r="I76" s="16" t="n"/>
      <c r="J76" s="21">
        <f>IF(B76="","",IF(ABS(SUMIF(B$7:B$406,B76,G$7:G$406)-IFERROR(INDEX('Expense Lines'!O$7:O$306,MATCH(B76,'Expense Lines'!A$7:A$306,0)),0))&lt;0.01,"OK","MISMATCH"))</f>
        <v/>
      </c>
    </row>
    <row r="77" ht="38" customHeight="1">
      <c r="A77" s="21">
        <f>IF(B77="","","AL-"&amp;TEXT(ROW()-6,"0000"))</f>
        <v/>
      </c>
      <c r="B77" s="16" t="n"/>
      <c r="C77" s="16" t="n"/>
      <c r="D77" s="16" t="n"/>
      <c r="E77" s="16" t="n"/>
      <c r="F77" s="30" t="n"/>
      <c r="G77" s="26">
        <f>IF(OR(B77="",F77=""),"",IFERROR(F77*INDEX('Expense Lines'!O$7:O$306,MATCH(B77,'Expense Lines'!A$7:A$306,0)),0))</f>
        <v/>
      </c>
      <c r="H77" s="16" t="n"/>
      <c r="I77" s="16" t="n"/>
      <c r="J77" s="21">
        <f>IF(B77="","",IF(ABS(SUMIF(B$7:B$406,B77,G$7:G$406)-IFERROR(INDEX('Expense Lines'!O$7:O$306,MATCH(B77,'Expense Lines'!A$7:A$306,0)),0))&lt;0.01,"OK","MISMATCH"))</f>
        <v/>
      </c>
    </row>
    <row r="78" ht="38" customHeight="1">
      <c r="A78" s="21">
        <f>IF(B78="","","AL-"&amp;TEXT(ROW()-6,"0000"))</f>
        <v/>
      </c>
      <c r="B78" s="16" t="n"/>
      <c r="C78" s="16" t="n"/>
      <c r="D78" s="16" t="n"/>
      <c r="E78" s="16" t="n"/>
      <c r="F78" s="30" t="n"/>
      <c r="G78" s="26">
        <f>IF(OR(B78="",F78=""),"",IFERROR(F78*INDEX('Expense Lines'!O$7:O$306,MATCH(B78,'Expense Lines'!A$7:A$306,0)),0))</f>
        <v/>
      </c>
      <c r="H78" s="16" t="n"/>
      <c r="I78" s="16" t="n"/>
      <c r="J78" s="21">
        <f>IF(B78="","",IF(ABS(SUMIF(B$7:B$406,B78,G$7:G$406)-IFERROR(INDEX('Expense Lines'!O$7:O$306,MATCH(B78,'Expense Lines'!A$7:A$306,0)),0))&lt;0.01,"OK","MISMATCH"))</f>
        <v/>
      </c>
    </row>
    <row r="79" ht="38" customHeight="1">
      <c r="A79" s="21">
        <f>IF(B79="","","AL-"&amp;TEXT(ROW()-6,"0000"))</f>
        <v/>
      </c>
      <c r="B79" s="16" t="n"/>
      <c r="C79" s="16" t="n"/>
      <c r="D79" s="16" t="n"/>
      <c r="E79" s="16" t="n"/>
      <c r="F79" s="30" t="n"/>
      <c r="G79" s="26">
        <f>IF(OR(B79="",F79=""),"",IFERROR(F79*INDEX('Expense Lines'!O$7:O$306,MATCH(B79,'Expense Lines'!A$7:A$306,0)),0))</f>
        <v/>
      </c>
      <c r="H79" s="16" t="n"/>
      <c r="I79" s="16" t="n"/>
      <c r="J79" s="21">
        <f>IF(B79="","",IF(ABS(SUMIF(B$7:B$406,B79,G$7:G$406)-IFERROR(INDEX('Expense Lines'!O$7:O$306,MATCH(B79,'Expense Lines'!A$7:A$306,0)),0))&lt;0.01,"OK","MISMATCH"))</f>
        <v/>
      </c>
    </row>
    <row r="80" ht="38" customHeight="1">
      <c r="A80" s="21">
        <f>IF(B80="","","AL-"&amp;TEXT(ROW()-6,"0000"))</f>
        <v/>
      </c>
      <c r="B80" s="16" t="n"/>
      <c r="C80" s="16" t="n"/>
      <c r="D80" s="16" t="n"/>
      <c r="E80" s="16" t="n"/>
      <c r="F80" s="30" t="n"/>
      <c r="G80" s="26">
        <f>IF(OR(B80="",F80=""),"",IFERROR(F80*INDEX('Expense Lines'!O$7:O$306,MATCH(B80,'Expense Lines'!A$7:A$306,0)),0))</f>
        <v/>
      </c>
      <c r="H80" s="16" t="n"/>
      <c r="I80" s="16" t="n"/>
      <c r="J80" s="21">
        <f>IF(B80="","",IF(ABS(SUMIF(B$7:B$406,B80,G$7:G$406)-IFERROR(INDEX('Expense Lines'!O$7:O$306,MATCH(B80,'Expense Lines'!A$7:A$306,0)),0))&lt;0.01,"OK","MISMATCH"))</f>
        <v/>
      </c>
    </row>
    <row r="81" ht="38" customHeight="1">
      <c r="A81" s="21">
        <f>IF(B81="","","AL-"&amp;TEXT(ROW()-6,"0000"))</f>
        <v/>
      </c>
      <c r="B81" s="16" t="n"/>
      <c r="C81" s="16" t="n"/>
      <c r="D81" s="16" t="n"/>
      <c r="E81" s="16" t="n"/>
      <c r="F81" s="30" t="n"/>
      <c r="G81" s="26">
        <f>IF(OR(B81="",F81=""),"",IFERROR(F81*INDEX('Expense Lines'!O$7:O$306,MATCH(B81,'Expense Lines'!A$7:A$306,0)),0))</f>
        <v/>
      </c>
      <c r="H81" s="16" t="n"/>
      <c r="I81" s="16" t="n"/>
      <c r="J81" s="21">
        <f>IF(B81="","",IF(ABS(SUMIF(B$7:B$406,B81,G$7:G$406)-IFERROR(INDEX('Expense Lines'!O$7:O$306,MATCH(B81,'Expense Lines'!A$7:A$306,0)),0))&lt;0.01,"OK","MISMATCH"))</f>
        <v/>
      </c>
    </row>
    <row r="82" ht="38" customHeight="1">
      <c r="A82" s="21">
        <f>IF(B82="","","AL-"&amp;TEXT(ROW()-6,"0000"))</f>
        <v/>
      </c>
      <c r="B82" s="16" t="n"/>
      <c r="C82" s="16" t="n"/>
      <c r="D82" s="16" t="n"/>
      <c r="E82" s="16" t="n"/>
      <c r="F82" s="30" t="n"/>
      <c r="G82" s="26">
        <f>IF(OR(B82="",F82=""),"",IFERROR(F82*INDEX('Expense Lines'!O$7:O$306,MATCH(B82,'Expense Lines'!A$7:A$306,0)),0))</f>
        <v/>
      </c>
      <c r="H82" s="16" t="n"/>
      <c r="I82" s="16" t="n"/>
      <c r="J82" s="21">
        <f>IF(B82="","",IF(ABS(SUMIF(B$7:B$406,B82,G$7:G$406)-IFERROR(INDEX('Expense Lines'!O$7:O$306,MATCH(B82,'Expense Lines'!A$7:A$306,0)),0))&lt;0.01,"OK","MISMATCH"))</f>
        <v/>
      </c>
    </row>
    <row r="83" ht="38" customHeight="1">
      <c r="A83" s="21">
        <f>IF(B83="","","AL-"&amp;TEXT(ROW()-6,"0000"))</f>
        <v/>
      </c>
      <c r="B83" s="16" t="n"/>
      <c r="C83" s="16" t="n"/>
      <c r="D83" s="16" t="n"/>
      <c r="E83" s="16" t="n"/>
      <c r="F83" s="30" t="n"/>
      <c r="G83" s="26">
        <f>IF(OR(B83="",F83=""),"",IFERROR(F83*INDEX('Expense Lines'!O$7:O$306,MATCH(B83,'Expense Lines'!A$7:A$306,0)),0))</f>
        <v/>
      </c>
      <c r="H83" s="16" t="n"/>
      <c r="I83" s="16" t="n"/>
      <c r="J83" s="21">
        <f>IF(B83="","",IF(ABS(SUMIF(B$7:B$406,B83,G$7:G$406)-IFERROR(INDEX('Expense Lines'!O$7:O$306,MATCH(B83,'Expense Lines'!A$7:A$306,0)),0))&lt;0.01,"OK","MISMATCH"))</f>
        <v/>
      </c>
    </row>
    <row r="84" ht="38" customHeight="1">
      <c r="A84" s="21">
        <f>IF(B84="","","AL-"&amp;TEXT(ROW()-6,"0000"))</f>
        <v/>
      </c>
      <c r="B84" s="16" t="n"/>
      <c r="C84" s="16" t="n"/>
      <c r="D84" s="16" t="n"/>
      <c r="E84" s="16" t="n"/>
      <c r="F84" s="30" t="n"/>
      <c r="G84" s="26">
        <f>IF(OR(B84="",F84=""),"",IFERROR(F84*INDEX('Expense Lines'!O$7:O$306,MATCH(B84,'Expense Lines'!A$7:A$306,0)),0))</f>
        <v/>
      </c>
      <c r="H84" s="16" t="n"/>
      <c r="I84" s="16" t="n"/>
      <c r="J84" s="21">
        <f>IF(B84="","",IF(ABS(SUMIF(B$7:B$406,B84,G$7:G$406)-IFERROR(INDEX('Expense Lines'!O$7:O$306,MATCH(B84,'Expense Lines'!A$7:A$306,0)),0))&lt;0.01,"OK","MISMATCH"))</f>
        <v/>
      </c>
    </row>
    <row r="85" ht="38" customHeight="1">
      <c r="A85" s="21">
        <f>IF(B85="","","AL-"&amp;TEXT(ROW()-6,"0000"))</f>
        <v/>
      </c>
      <c r="B85" s="16" t="n"/>
      <c r="C85" s="16" t="n"/>
      <c r="D85" s="16" t="n"/>
      <c r="E85" s="16" t="n"/>
      <c r="F85" s="30" t="n"/>
      <c r="G85" s="26">
        <f>IF(OR(B85="",F85=""),"",IFERROR(F85*INDEX('Expense Lines'!O$7:O$306,MATCH(B85,'Expense Lines'!A$7:A$306,0)),0))</f>
        <v/>
      </c>
      <c r="H85" s="16" t="n"/>
      <c r="I85" s="16" t="n"/>
      <c r="J85" s="21">
        <f>IF(B85="","",IF(ABS(SUMIF(B$7:B$406,B85,G$7:G$406)-IFERROR(INDEX('Expense Lines'!O$7:O$306,MATCH(B85,'Expense Lines'!A$7:A$306,0)),0))&lt;0.01,"OK","MISMATCH"))</f>
        <v/>
      </c>
    </row>
    <row r="86" ht="38" customHeight="1">
      <c r="A86" s="21">
        <f>IF(B86="","","AL-"&amp;TEXT(ROW()-6,"0000"))</f>
        <v/>
      </c>
      <c r="B86" s="16" t="n"/>
      <c r="C86" s="16" t="n"/>
      <c r="D86" s="16" t="n"/>
      <c r="E86" s="16" t="n"/>
      <c r="F86" s="30" t="n"/>
      <c r="G86" s="26">
        <f>IF(OR(B86="",F86=""),"",IFERROR(F86*INDEX('Expense Lines'!O$7:O$306,MATCH(B86,'Expense Lines'!A$7:A$306,0)),0))</f>
        <v/>
      </c>
      <c r="H86" s="16" t="n"/>
      <c r="I86" s="16" t="n"/>
      <c r="J86" s="21">
        <f>IF(B86="","",IF(ABS(SUMIF(B$7:B$406,B86,G$7:G$406)-IFERROR(INDEX('Expense Lines'!O$7:O$306,MATCH(B86,'Expense Lines'!A$7:A$306,0)),0))&lt;0.01,"OK","MISMATCH"))</f>
        <v/>
      </c>
    </row>
    <row r="87" ht="38" customHeight="1">
      <c r="A87" s="21">
        <f>IF(B87="","","AL-"&amp;TEXT(ROW()-6,"0000"))</f>
        <v/>
      </c>
      <c r="B87" s="16" t="n"/>
      <c r="C87" s="16" t="n"/>
      <c r="D87" s="16" t="n"/>
      <c r="E87" s="16" t="n"/>
      <c r="F87" s="30" t="n"/>
      <c r="G87" s="26">
        <f>IF(OR(B87="",F87=""),"",IFERROR(F87*INDEX('Expense Lines'!O$7:O$306,MATCH(B87,'Expense Lines'!A$7:A$306,0)),0))</f>
        <v/>
      </c>
      <c r="H87" s="16" t="n"/>
      <c r="I87" s="16" t="n"/>
      <c r="J87" s="21">
        <f>IF(B87="","",IF(ABS(SUMIF(B$7:B$406,B87,G$7:G$406)-IFERROR(INDEX('Expense Lines'!O$7:O$306,MATCH(B87,'Expense Lines'!A$7:A$306,0)),0))&lt;0.01,"OK","MISMATCH"))</f>
        <v/>
      </c>
    </row>
    <row r="88" ht="38" customHeight="1">
      <c r="A88" s="21">
        <f>IF(B88="","","AL-"&amp;TEXT(ROW()-6,"0000"))</f>
        <v/>
      </c>
      <c r="B88" s="16" t="n"/>
      <c r="C88" s="16" t="n"/>
      <c r="D88" s="16" t="n"/>
      <c r="E88" s="16" t="n"/>
      <c r="F88" s="30" t="n"/>
      <c r="G88" s="26">
        <f>IF(OR(B88="",F88=""),"",IFERROR(F88*INDEX('Expense Lines'!O$7:O$306,MATCH(B88,'Expense Lines'!A$7:A$306,0)),0))</f>
        <v/>
      </c>
      <c r="H88" s="16" t="n"/>
      <c r="I88" s="16" t="n"/>
      <c r="J88" s="21">
        <f>IF(B88="","",IF(ABS(SUMIF(B$7:B$406,B88,G$7:G$406)-IFERROR(INDEX('Expense Lines'!O$7:O$306,MATCH(B88,'Expense Lines'!A$7:A$306,0)),0))&lt;0.01,"OK","MISMATCH"))</f>
        <v/>
      </c>
    </row>
    <row r="89" ht="38" customHeight="1">
      <c r="A89" s="21">
        <f>IF(B89="","","AL-"&amp;TEXT(ROW()-6,"0000"))</f>
        <v/>
      </c>
      <c r="B89" s="16" t="n"/>
      <c r="C89" s="16" t="n"/>
      <c r="D89" s="16" t="n"/>
      <c r="E89" s="16" t="n"/>
      <c r="F89" s="30" t="n"/>
      <c r="G89" s="26">
        <f>IF(OR(B89="",F89=""),"",IFERROR(F89*INDEX('Expense Lines'!O$7:O$306,MATCH(B89,'Expense Lines'!A$7:A$306,0)),0))</f>
        <v/>
      </c>
      <c r="H89" s="16" t="n"/>
      <c r="I89" s="16" t="n"/>
      <c r="J89" s="21">
        <f>IF(B89="","",IF(ABS(SUMIF(B$7:B$406,B89,G$7:G$406)-IFERROR(INDEX('Expense Lines'!O$7:O$306,MATCH(B89,'Expense Lines'!A$7:A$306,0)),0))&lt;0.01,"OK","MISMATCH"))</f>
        <v/>
      </c>
    </row>
    <row r="90" ht="38" customHeight="1">
      <c r="A90" s="21">
        <f>IF(B90="","","AL-"&amp;TEXT(ROW()-6,"0000"))</f>
        <v/>
      </c>
      <c r="B90" s="16" t="n"/>
      <c r="C90" s="16" t="n"/>
      <c r="D90" s="16" t="n"/>
      <c r="E90" s="16" t="n"/>
      <c r="F90" s="30" t="n"/>
      <c r="G90" s="26">
        <f>IF(OR(B90="",F90=""),"",IFERROR(F90*INDEX('Expense Lines'!O$7:O$306,MATCH(B90,'Expense Lines'!A$7:A$306,0)),0))</f>
        <v/>
      </c>
      <c r="H90" s="16" t="n"/>
      <c r="I90" s="16" t="n"/>
      <c r="J90" s="21">
        <f>IF(B90="","",IF(ABS(SUMIF(B$7:B$406,B90,G$7:G$406)-IFERROR(INDEX('Expense Lines'!O$7:O$306,MATCH(B90,'Expense Lines'!A$7:A$306,0)),0))&lt;0.01,"OK","MISMATCH"))</f>
        <v/>
      </c>
    </row>
    <row r="91" ht="38" customHeight="1">
      <c r="A91" s="21">
        <f>IF(B91="","","AL-"&amp;TEXT(ROW()-6,"0000"))</f>
        <v/>
      </c>
      <c r="B91" s="16" t="n"/>
      <c r="C91" s="16" t="n"/>
      <c r="D91" s="16" t="n"/>
      <c r="E91" s="16" t="n"/>
      <c r="F91" s="30" t="n"/>
      <c r="G91" s="26">
        <f>IF(OR(B91="",F91=""),"",IFERROR(F91*INDEX('Expense Lines'!O$7:O$306,MATCH(B91,'Expense Lines'!A$7:A$306,0)),0))</f>
        <v/>
      </c>
      <c r="H91" s="16" t="n"/>
      <c r="I91" s="16" t="n"/>
      <c r="J91" s="21">
        <f>IF(B91="","",IF(ABS(SUMIF(B$7:B$406,B91,G$7:G$406)-IFERROR(INDEX('Expense Lines'!O$7:O$306,MATCH(B91,'Expense Lines'!A$7:A$306,0)),0))&lt;0.01,"OK","MISMATCH"))</f>
        <v/>
      </c>
    </row>
    <row r="92" ht="38" customHeight="1">
      <c r="A92" s="21">
        <f>IF(B92="","","AL-"&amp;TEXT(ROW()-6,"0000"))</f>
        <v/>
      </c>
      <c r="B92" s="16" t="n"/>
      <c r="C92" s="16" t="n"/>
      <c r="D92" s="16" t="n"/>
      <c r="E92" s="16" t="n"/>
      <c r="F92" s="30" t="n"/>
      <c r="G92" s="26">
        <f>IF(OR(B92="",F92=""),"",IFERROR(F92*INDEX('Expense Lines'!O$7:O$306,MATCH(B92,'Expense Lines'!A$7:A$306,0)),0))</f>
        <v/>
      </c>
      <c r="H92" s="16" t="n"/>
      <c r="I92" s="16" t="n"/>
      <c r="J92" s="21">
        <f>IF(B92="","",IF(ABS(SUMIF(B$7:B$406,B92,G$7:G$406)-IFERROR(INDEX('Expense Lines'!O$7:O$306,MATCH(B92,'Expense Lines'!A$7:A$306,0)),0))&lt;0.01,"OK","MISMATCH"))</f>
        <v/>
      </c>
    </row>
    <row r="93" ht="38" customHeight="1">
      <c r="A93" s="21">
        <f>IF(B93="","","AL-"&amp;TEXT(ROW()-6,"0000"))</f>
        <v/>
      </c>
      <c r="B93" s="16" t="n"/>
      <c r="C93" s="16" t="n"/>
      <c r="D93" s="16" t="n"/>
      <c r="E93" s="16" t="n"/>
      <c r="F93" s="30" t="n"/>
      <c r="G93" s="26">
        <f>IF(OR(B93="",F93=""),"",IFERROR(F93*INDEX('Expense Lines'!O$7:O$306,MATCH(B93,'Expense Lines'!A$7:A$306,0)),0))</f>
        <v/>
      </c>
      <c r="H93" s="16" t="n"/>
      <c r="I93" s="16" t="n"/>
      <c r="J93" s="21">
        <f>IF(B93="","",IF(ABS(SUMIF(B$7:B$406,B93,G$7:G$406)-IFERROR(INDEX('Expense Lines'!O$7:O$306,MATCH(B93,'Expense Lines'!A$7:A$306,0)),0))&lt;0.01,"OK","MISMATCH"))</f>
        <v/>
      </c>
    </row>
    <row r="94" ht="38" customHeight="1">
      <c r="A94" s="21">
        <f>IF(B94="","","AL-"&amp;TEXT(ROW()-6,"0000"))</f>
        <v/>
      </c>
      <c r="B94" s="16" t="n"/>
      <c r="C94" s="16" t="n"/>
      <c r="D94" s="16" t="n"/>
      <c r="E94" s="16" t="n"/>
      <c r="F94" s="30" t="n"/>
      <c r="G94" s="26">
        <f>IF(OR(B94="",F94=""),"",IFERROR(F94*INDEX('Expense Lines'!O$7:O$306,MATCH(B94,'Expense Lines'!A$7:A$306,0)),0))</f>
        <v/>
      </c>
      <c r="H94" s="16" t="n"/>
      <c r="I94" s="16" t="n"/>
      <c r="J94" s="21">
        <f>IF(B94="","",IF(ABS(SUMIF(B$7:B$406,B94,G$7:G$406)-IFERROR(INDEX('Expense Lines'!O$7:O$306,MATCH(B94,'Expense Lines'!A$7:A$306,0)),0))&lt;0.01,"OK","MISMATCH"))</f>
        <v/>
      </c>
    </row>
    <row r="95" ht="38" customHeight="1">
      <c r="A95" s="21">
        <f>IF(B95="","","AL-"&amp;TEXT(ROW()-6,"0000"))</f>
        <v/>
      </c>
      <c r="B95" s="16" t="n"/>
      <c r="C95" s="16" t="n"/>
      <c r="D95" s="16" t="n"/>
      <c r="E95" s="16" t="n"/>
      <c r="F95" s="30" t="n"/>
      <c r="G95" s="26">
        <f>IF(OR(B95="",F95=""),"",IFERROR(F95*INDEX('Expense Lines'!O$7:O$306,MATCH(B95,'Expense Lines'!A$7:A$306,0)),0))</f>
        <v/>
      </c>
      <c r="H95" s="16" t="n"/>
      <c r="I95" s="16" t="n"/>
      <c r="J95" s="21">
        <f>IF(B95="","",IF(ABS(SUMIF(B$7:B$406,B95,G$7:G$406)-IFERROR(INDEX('Expense Lines'!O$7:O$306,MATCH(B95,'Expense Lines'!A$7:A$306,0)),0))&lt;0.01,"OK","MISMATCH"))</f>
        <v/>
      </c>
    </row>
    <row r="96" ht="38" customHeight="1">
      <c r="A96" s="21">
        <f>IF(B96="","","AL-"&amp;TEXT(ROW()-6,"0000"))</f>
        <v/>
      </c>
      <c r="B96" s="16" t="n"/>
      <c r="C96" s="16" t="n"/>
      <c r="D96" s="16" t="n"/>
      <c r="E96" s="16" t="n"/>
      <c r="F96" s="30" t="n"/>
      <c r="G96" s="26">
        <f>IF(OR(B96="",F96=""),"",IFERROR(F96*INDEX('Expense Lines'!O$7:O$306,MATCH(B96,'Expense Lines'!A$7:A$306,0)),0))</f>
        <v/>
      </c>
      <c r="H96" s="16" t="n"/>
      <c r="I96" s="16" t="n"/>
      <c r="J96" s="21">
        <f>IF(B96="","",IF(ABS(SUMIF(B$7:B$406,B96,G$7:G$406)-IFERROR(INDEX('Expense Lines'!O$7:O$306,MATCH(B96,'Expense Lines'!A$7:A$306,0)),0))&lt;0.01,"OK","MISMATCH"))</f>
        <v/>
      </c>
    </row>
    <row r="97" ht="38" customHeight="1">
      <c r="A97" s="21">
        <f>IF(B97="","","AL-"&amp;TEXT(ROW()-6,"0000"))</f>
        <v/>
      </c>
      <c r="B97" s="16" t="n"/>
      <c r="C97" s="16" t="n"/>
      <c r="D97" s="16" t="n"/>
      <c r="E97" s="16" t="n"/>
      <c r="F97" s="30" t="n"/>
      <c r="G97" s="26">
        <f>IF(OR(B97="",F97=""),"",IFERROR(F97*INDEX('Expense Lines'!O$7:O$306,MATCH(B97,'Expense Lines'!A$7:A$306,0)),0))</f>
        <v/>
      </c>
      <c r="H97" s="16" t="n"/>
      <c r="I97" s="16" t="n"/>
      <c r="J97" s="21">
        <f>IF(B97="","",IF(ABS(SUMIF(B$7:B$406,B97,G$7:G$406)-IFERROR(INDEX('Expense Lines'!O$7:O$306,MATCH(B97,'Expense Lines'!A$7:A$306,0)),0))&lt;0.01,"OK","MISMATCH"))</f>
        <v/>
      </c>
    </row>
    <row r="98" ht="38" customHeight="1">
      <c r="A98" s="21">
        <f>IF(B98="","","AL-"&amp;TEXT(ROW()-6,"0000"))</f>
        <v/>
      </c>
      <c r="B98" s="16" t="n"/>
      <c r="C98" s="16" t="n"/>
      <c r="D98" s="16" t="n"/>
      <c r="E98" s="16" t="n"/>
      <c r="F98" s="30" t="n"/>
      <c r="G98" s="26">
        <f>IF(OR(B98="",F98=""),"",IFERROR(F98*INDEX('Expense Lines'!O$7:O$306,MATCH(B98,'Expense Lines'!A$7:A$306,0)),0))</f>
        <v/>
      </c>
      <c r="H98" s="16" t="n"/>
      <c r="I98" s="16" t="n"/>
      <c r="J98" s="21">
        <f>IF(B98="","",IF(ABS(SUMIF(B$7:B$406,B98,G$7:G$406)-IFERROR(INDEX('Expense Lines'!O$7:O$306,MATCH(B98,'Expense Lines'!A$7:A$306,0)),0))&lt;0.01,"OK","MISMATCH"))</f>
        <v/>
      </c>
    </row>
    <row r="99" ht="38" customHeight="1">
      <c r="A99" s="21">
        <f>IF(B99="","","AL-"&amp;TEXT(ROW()-6,"0000"))</f>
        <v/>
      </c>
      <c r="B99" s="16" t="n"/>
      <c r="C99" s="16" t="n"/>
      <c r="D99" s="16" t="n"/>
      <c r="E99" s="16" t="n"/>
      <c r="F99" s="30" t="n"/>
      <c r="G99" s="26">
        <f>IF(OR(B99="",F99=""),"",IFERROR(F99*INDEX('Expense Lines'!O$7:O$306,MATCH(B99,'Expense Lines'!A$7:A$306,0)),0))</f>
        <v/>
      </c>
      <c r="H99" s="16" t="n"/>
      <c r="I99" s="16" t="n"/>
      <c r="J99" s="21">
        <f>IF(B99="","",IF(ABS(SUMIF(B$7:B$406,B99,G$7:G$406)-IFERROR(INDEX('Expense Lines'!O$7:O$306,MATCH(B99,'Expense Lines'!A$7:A$306,0)),0))&lt;0.01,"OK","MISMATCH"))</f>
        <v/>
      </c>
    </row>
    <row r="100" ht="38" customHeight="1">
      <c r="A100" s="21">
        <f>IF(B100="","","AL-"&amp;TEXT(ROW()-6,"0000"))</f>
        <v/>
      </c>
      <c r="B100" s="16" t="n"/>
      <c r="C100" s="16" t="n"/>
      <c r="D100" s="16" t="n"/>
      <c r="E100" s="16" t="n"/>
      <c r="F100" s="30" t="n"/>
      <c r="G100" s="26">
        <f>IF(OR(B100="",F100=""),"",IFERROR(F100*INDEX('Expense Lines'!O$7:O$306,MATCH(B100,'Expense Lines'!A$7:A$306,0)),0))</f>
        <v/>
      </c>
      <c r="H100" s="16" t="n"/>
      <c r="I100" s="16" t="n"/>
      <c r="J100" s="21">
        <f>IF(B100="","",IF(ABS(SUMIF(B$7:B$406,B100,G$7:G$406)-IFERROR(INDEX('Expense Lines'!O$7:O$306,MATCH(B100,'Expense Lines'!A$7:A$306,0)),0))&lt;0.01,"OK","MISMATCH"))</f>
        <v/>
      </c>
    </row>
    <row r="101" ht="38" customHeight="1">
      <c r="A101" s="21">
        <f>IF(B101="","","AL-"&amp;TEXT(ROW()-6,"0000"))</f>
        <v/>
      </c>
      <c r="B101" s="16" t="n"/>
      <c r="C101" s="16" t="n"/>
      <c r="D101" s="16" t="n"/>
      <c r="E101" s="16" t="n"/>
      <c r="F101" s="30" t="n"/>
      <c r="G101" s="26">
        <f>IF(OR(B101="",F101=""),"",IFERROR(F101*INDEX('Expense Lines'!O$7:O$306,MATCH(B101,'Expense Lines'!A$7:A$306,0)),0))</f>
        <v/>
      </c>
      <c r="H101" s="16" t="n"/>
      <c r="I101" s="16" t="n"/>
      <c r="J101" s="21">
        <f>IF(B101="","",IF(ABS(SUMIF(B$7:B$406,B101,G$7:G$406)-IFERROR(INDEX('Expense Lines'!O$7:O$306,MATCH(B101,'Expense Lines'!A$7:A$306,0)),0))&lt;0.01,"OK","MISMATCH"))</f>
        <v/>
      </c>
    </row>
    <row r="102" ht="38" customHeight="1">
      <c r="A102" s="21">
        <f>IF(B102="","","AL-"&amp;TEXT(ROW()-6,"0000"))</f>
        <v/>
      </c>
      <c r="B102" s="16" t="n"/>
      <c r="C102" s="16" t="n"/>
      <c r="D102" s="16" t="n"/>
      <c r="E102" s="16" t="n"/>
      <c r="F102" s="30" t="n"/>
      <c r="G102" s="26">
        <f>IF(OR(B102="",F102=""),"",IFERROR(F102*INDEX('Expense Lines'!O$7:O$306,MATCH(B102,'Expense Lines'!A$7:A$306,0)),0))</f>
        <v/>
      </c>
      <c r="H102" s="16" t="n"/>
      <c r="I102" s="16" t="n"/>
      <c r="J102" s="21">
        <f>IF(B102="","",IF(ABS(SUMIF(B$7:B$406,B102,G$7:G$406)-IFERROR(INDEX('Expense Lines'!O$7:O$306,MATCH(B102,'Expense Lines'!A$7:A$306,0)),0))&lt;0.01,"OK","MISMATCH"))</f>
        <v/>
      </c>
    </row>
    <row r="103" ht="38" customHeight="1">
      <c r="A103" s="21">
        <f>IF(B103="","","AL-"&amp;TEXT(ROW()-6,"0000"))</f>
        <v/>
      </c>
      <c r="B103" s="16" t="n"/>
      <c r="C103" s="16" t="n"/>
      <c r="D103" s="16" t="n"/>
      <c r="E103" s="16" t="n"/>
      <c r="F103" s="30" t="n"/>
      <c r="G103" s="26">
        <f>IF(OR(B103="",F103=""),"",IFERROR(F103*INDEX('Expense Lines'!O$7:O$306,MATCH(B103,'Expense Lines'!A$7:A$306,0)),0))</f>
        <v/>
      </c>
      <c r="H103" s="16" t="n"/>
      <c r="I103" s="16" t="n"/>
      <c r="J103" s="21">
        <f>IF(B103="","",IF(ABS(SUMIF(B$7:B$406,B103,G$7:G$406)-IFERROR(INDEX('Expense Lines'!O$7:O$306,MATCH(B103,'Expense Lines'!A$7:A$306,0)),0))&lt;0.01,"OK","MISMATCH"))</f>
        <v/>
      </c>
    </row>
    <row r="104" ht="38" customHeight="1">
      <c r="A104" s="21">
        <f>IF(B104="","","AL-"&amp;TEXT(ROW()-6,"0000"))</f>
        <v/>
      </c>
      <c r="B104" s="16" t="n"/>
      <c r="C104" s="16" t="n"/>
      <c r="D104" s="16" t="n"/>
      <c r="E104" s="16" t="n"/>
      <c r="F104" s="30" t="n"/>
      <c r="G104" s="26">
        <f>IF(OR(B104="",F104=""),"",IFERROR(F104*INDEX('Expense Lines'!O$7:O$306,MATCH(B104,'Expense Lines'!A$7:A$306,0)),0))</f>
        <v/>
      </c>
      <c r="H104" s="16" t="n"/>
      <c r="I104" s="16" t="n"/>
      <c r="J104" s="21">
        <f>IF(B104="","",IF(ABS(SUMIF(B$7:B$406,B104,G$7:G$406)-IFERROR(INDEX('Expense Lines'!O$7:O$306,MATCH(B104,'Expense Lines'!A$7:A$306,0)),0))&lt;0.01,"OK","MISMATCH"))</f>
        <v/>
      </c>
    </row>
    <row r="105" ht="38" customHeight="1">
      <c r="A105" s="21">
        <f>IF(B105="","","AL-"&amp;TEXT(ROW()-6,"0000"))</f>
        <v/>
      </c>
      <c r="B105" s="16" t="n"/>
      <c r="C105" s="16" t="n"/>
      <c r="D105" s="16" t="n"/>
      <c r="E105" s="16" t="n"/>
      <c r="F105" s="30" t="n"/>
      <c r="G105" s="26">
        <f>IF(OR(B105="",F105=""),"",IFERROR(F105*INDEX('Expense Lines'!O$7:O$306,MATCH(B105,'Expense Lines'!A$7:A$306,0)),0))</f>
        <v/>
      </c>
      <c r="H105" s="16" t="n"/>
      <c r="I105" s="16" t="n"/>
      <c r="J105" s="21">
        <f>IF(B105="","",IF(ABS(SUMIF(B$7:B$406,B105,G$7:G$406)-IFERROR(INDEX('Expense Lines'!O$7:O$306,MATCH(B105,'Expense Lines'!A$7:A$306,0)),0))&lt;0.01,"OK","MISMATCH"))</f>
        <v/>
      </c>
    </row>
    <row r="106" ht="38" customHeight="1">
      <c r="A106" s="21">
        <f>IF(B106="","","AL-"&amp;TEXT(ROW()-6,"0000"))</f>
        <v/>
      </c>
      <c r="B106" s="16" t="n"/>
      <c r="C106" s="16" t="n"/>
      <c r="D106" s="16" t="n"/>
      <c r="E106" s="16" t="n"/>
      <c r="F106" s="30" t="n"/>
      <c r="G106" s="26">
        <f>IF(OR(B106="",F106=""),"",IFERROR(F106*INDEX('Expense Lines'!O$7:O$306,MATCH(B106,'Expense Lines'!A$7:A$306,0)),0))</f>
        <v/>
      </c>
      <c r="H106" s="16" t="n"/>
      <c r="I106" s="16" t="n"/>
      <c r="J106" s="21">
        <f>IF(B106="","",IF(ABS(SUMIF(B$7:B$406,B106,G$7:G$406)-IFERROR(INDEX('Expense Lines'!O$7:O$306,MATCH(B106,'Expense Lines'!A$7:A$306,0)),0))&lt;0.01,"OK","MISMATCH"))</f>
        <v/>
      </c>
    </row>
    <row r="107" ht="38" customHeight="1">
      <c r="A107" s="21">
        <f>IF(B107="","","AL-"&amp;TEXT(ROW()-6,"0000"))</f>
        <v/>
      </c>
      <c r="B107" s="16" t="n"/>
      <c r="C107" s="16" t="n"/>
      <c r="D107" s="16" t="n"/>
      <c r="E107" s="16" t="n"/>
      <c r="F107" s="30" t="n"/>
      <c r="G107" s="26">
        <f>IF(OR(B107="",F107=""),"",IFERROR(F107*INDEX('Expense Lines'!O$7:O$306,MATCH(B107,'Expense Lines'!A$7:A$306,0)),0))</f>
        <v/>
      </c>
      <c r="H107" s="16" t="n"/>
      <c r="I107" s="16" t="n"/>
      <c r="J107" s="21">
        <f>IF(B107="","",IF(ABS(SUMIF(B$7:B$406,B107,G$7:G$406)-IFERROR(INDEX('Expense Lines'!O$7:O$306,MATCH(B107,'Expense Lines'!A$7:A$306,0)),0))&lt;0.01,"OK","MISMATCH"))</f>
        <v/>
      </c>
    </row>
    <row r="108" ht="38" customHeight="1">
      <c r="A108" s="21">
        <f>IF(B108="","","AL-"&amp;TEXT(ROW()-6,"0000"))</f>
        <v/>
      </c>
      <c r="B108" s="16" t="n"/>
      <c r="C108" s="16" t="n"/>
      <c r="D108" s="16" t="n"/>
      <c r="E108" s="16" t="n"/>
      <c r="F108" s="30" t="n"/>
      <c r="G108" s="26">
        <f>IF(OR(B108="",F108=""),"",IFERROR(F108*INDEX('Expense Lines'!O$7:O$306,MATCH(B108,'Expense Lines'!A$7:A$306,0)),0))</f>
        <v/>
      </c>
      <c r="H108" s="16" t="n"/>
      <c r="I108" s="16" t="n"/>
      <c r="J108" s="21">
        <f>IF(B108="","",IF(ABS(SUMIF(B$7:B$406,B108,G$7:G$406)-IFERROR(INDEX('Expense Lines'!O$7:O$306,MATCH(B108,'Expense Lines'!A$7:A$306,0)),0))&lt;0.01,"OK","MISMATCH"))</f>
        <v/>
      </c>
    </row>
    <row r="109" ht="38" customHeight="1">
      <c r="A109" s="21">
        <f>IF(B109="","","AL-"&amp;TEXT(ROW()-6,"0000"))</f>
        <v/>
      </c>
      <c r="B109" s="16" t="n"/>
      <c r="C109" s="16" t="n"/>
      <c r="D109" s="16" t="n"/>
      <c r="E109" s="16" t="n"/>
      <c r="F109" s="30" t="n"/>
      <c r="G109" s="26">
        <f>IF(OR(B109="",F109=""),"",IFERROR(F109*INDEX('Expense Lines'!O$7:O$306,MATCH(B109,'Expense Lines'!A$7:A$306,0)),0))</f>
        <v/>
      </c>
      <c r="H109" s="16" t="n"/>
      <c r="I109" s="16" t="n"/>
      <c r="J109" s="21">
        <f>IF(B109="","",IF(ABS(SUMIF(B$7:B$406,B109,G$7:G$406)-IFERROR(INDEX('Expense Lines'!O$7:O$306,MATCH(B109,'Expense Lines'!A$7:A$306,0)),0))&lt;0.01,"OK","MISMATCH"))</f>
        <v/>
      </c>
    </row>
    <row r="110" ht="38" customHeight="1">
      <c r="A110" s="21">
        <f>IF(B110="","","AL-"&amp;TEXT(ROW()-6,"0000"))</f>
        <v/>
      </c>
      <c r="B110" s="16" t="n"/>
      <c r="C110" s="16" t="n"/>
      <c r="D110" s="16" t="n"/>
      <c r="E110" s="16" t="n"/>
      <c r="F110" s="30" t="n"/>
      <c r="G110" s="26">
        <f>IF(OR(B110="",F110=""),"",IFERROR(F110*INDEX('Expense Lines'!O$7:O$306,MATCH(B110,'Expense Lines'!A$7:A$306,0)),0))</f>
        <v/>
      </c>
      <c r="H110" s="16" t="n"/>
      <c r="I110" s="16" t="n"/>
      <c r="J110" s="21">
        <f>IF(B110="","",IF(ABS(SUMIF(B$7:B$406,B110,G$7:G$406)-IFERROR(INDEX('Expense Lines'!O$7:O$306,MATCH(B110,'Expense Lines'!A$7:A$306,0)),0))&lt;0.01,"OK","MISMATCH"))</f>
        <v/>
      </c>
    </row>
    <row r="111" ht="38" customHeight="1">
      <c r="A111" s="21">
        <f>IF(B111="","","AL-"&amp;TEXT(ROW()-6,"0000"))</f>
        <v/>
      </c>
      <c r="B111" s="16" t="n"/>
      <c r="C111" s="16" t="n"/>
      <c r="D111" s="16" t="n"/>
      <c r="E111" s="16" t="n"/>
      <c r="F111" s="30" t="n"/>
      <c r="G111" s="26">
        <f>IF(OR(B111="",F111=""),"",IFERROR(F111*INDEX('Expense Lines'!O$7:O$306,MATCH(B111,'Expense Lines'!A$7:A$306,0)),0))</f>
        <v/>
      </c>
      <c r="H111" s="16" t="n"/>
      <c r="I111" s="16" t="n"/>
      <c r="J111" s="21">
        <f>IF(B111="","",IF(ABS(SUMIF(B$7:B$406,B111,G$7:G$406)-IFERROR(INDEX('Expense Lines'!O$7:O$306,MATCH(B111,'Expense Lines'!A$7:A$306,0)),0))&lt;0.01,"OK","MISMATCH"))</f>
        <v/>
      </c>
    </row>
    <row r="112" ht="38" customHeight="1">
      <c r="A112" s="21">
        <f>IF(B112="","","AL-"&amp;TEXT(ROW()-6,"0000"))</f>
        <v/>
      </c>
      <c r="B112" s="16" t="n"/>
      <c r="C112" s="16" t="n"/>
      <c r="D112" s="16" t="n"/>
      <c r="E112" s="16" t="n"/>
      <c r="F112" s="30" t="n"/>
      <c r="G112" s="26">
        <f>IF(OR(B112="",F112=""),"",IFERROR(F112*INDEX('Expense Lines'!O$7:O$306,MATCH(B112,'Expense Lines'!A$7:A$306,0)),0))</f>
        <v/>
      </c>
      <c r="H112" s="16" t="n"/>
      <c r="I112" s="16" t="n"/>
      <c r="J112" s="21">
        <f>IF(B112="","",IF(ABS(SUMIF(B$7:B$406,B112,G$7:G$406)-IFERROR(INDEX('Expense Lines'!O$7:O$306,MATCH(B112,'Expense Lines'!A$7:A$306,0)),0))&lt;0.01,"OK","MISMATCH"))</f>
        <v/>
      </c>
    </row>
    <row r="113" ht="38" customHeight="1">
      <c r="A113" s="21">
        <f>IF(B113="","","AL-"&amp;TEXT(ROW()-6,"0000"))</f>
        <v/>
      </c>
      <c r="B113" s="16" t="n"/>
      <c r="C113" s="16" t="n"/>
      <c r="D113" s="16" t="n"/>
      <c r="E113" s="16" t="n"/>
      <c r="F113" s="30" t="n"/>
      <c r="G113" s="26">
        <f>IF(OR(B113="",F113=""),"",IFERROR(F113*INDEX('Expense Lines'!O$7:O$306,MATCH(B113,'Expense Lines'!A$7:A$306,0)),0))</f>
        <v/>
      </c>
      <c r="H113" s="16" t="n"/>
      <c r="I113" s="16" t="n"/>
      <c r="J113" s="21">
        <f>IF(B113="","",IF(ABS(SUMIF(B$7:B$406,B113,G$7:G$406)-IFERROR(INDEX('Expense Lines'!O$7:O$306,MATCH(B113,'Expense Lines'!A$7:A$306,0)),0))&lt;0.01,"OK","MISMATCH"))</f>
        <v/>
      </c>
    </row>
    <row r="114" ht="38" customHeight="1">
      <c r="A114" s="21">
        <f>IF(B114="","","AL-"&amp;TEXT(ROW()-6,"0000"))</f>
        <v/>
      </c>
      <c r="B114" s="16" t="n"/>
      <c r="C114" s="16" t="n"/>
      <c r="D114" s="16" t="n"/>
      <c r="E114" s="16" t="n"/>
      <c r="F114" s="30" t="n"/>
      <c r="G114" s="26">
        <f>IF(OR(B114="",F114=""),"",IFERROR(F114*INDEX('Expense Lines'!O$7:O$306,MATCH(B114,'Expense Lines'!A$7:A$306,0)),0))</f>
        <v/>
      </c>
      <c r="H114" s="16" t="n"/>
      <c r="I114" s="16" t="n"/>
      <c r="J114" s="21">
        <f>IF(B114="","",IF(ABS(SUMIF(B$7:B$406,B114,G$7:G$406)-IFERROR(INDEX('Expense Lines'!O$7:O$306,MATCH(B114,'Expense Lines'!A$7:A$306,0)),0))&lt;0.01,"OK","MISMATCH"))</f>
        <v/>
      </c>
    </row>
    <row r="115" ht="38" customHeight="1">
      <c r="A115" s="21">
        <f>IF(B115="","","AL-"&amp;TEXT(ROW()-6,"0000"))</f>
        <v/>
      </c>
      <c r="B115" s="16" t="n"/>
      <c r="C115" s="16" t="n"/>
      <c r="D115" s="16" t="n"/>
      <c r="E115" s="16" t="n"/>
      <c r="F115" s="30" t="n"/>
      <c r="G115" s="26">
        <f>IF(OR(B115="",F115=""),"",IFERROR(F115*INDEX('Expense Lines'!O$7:O$306,MATCH(B115,'Expense Lines'!A$7:A$306,0)),0))</f>
        <v/>
      </c>
      <c r="H115" s="16" t="n"/>
      <c r="I115" s="16" t="n"/>
      <c r="J115" s="21">
        <f>IF(B115="","",IF(ABS(SUMIF(B$7:B$406,B115,G$7:G$406)-IFERROR(INDEX('Expense Lines'!O$7:O$306,MATCH(B115,'Expense Lines'!A$7:A$306,0)),0))&lt;0.01,"OK","MISMATCH"))</f>
        <v/>
      </c>
    </row>
    <row r="116" ht="38" customHeight="1">
      <c r="A116" s="21">
        <f>IF(B116="","","AL-"&amp;TEXT(ROW()-6,"0000"))</f>
        <v/>
      </c>
      <c r="B116" s="16" t="n"/>
      <c r="C116" s="16" t="n"/>
      <c r="D116" s="16" t="n"/>
      <c r="E116" s="16" t="n"/>
      <c r="F116" s="30" t="n"/>
      <c r="G116" s="26">
        <f>IF(OR(B116="",F116=""),"",IFERROR(F116*INDEX('Expense Lines'!O$7:O$306,MATCH(B116,'Expense Lines'!A$7:A$306,0)),0))</f>
        <v/>
      </c>
      <c r="H116" s="16" t="n"/>
      <c r="I116" s="16" t="n"/>
      <c r="J116" s="21">
        <f>IF(B116="","",IF(ABS(SUMIF(B$7:B$406,B116,G$7:G$406)-IFERROR(INDEX('Expense Lines'!O$7:O$306,MATCH(B116,'Expense Lines'!A$7:A$306,0)),0))&lt;0.01,"OK","MISMATCH"))</f>
        <v/>
      </c>
    </row>
    <row r="117" ht="38" customHeight="1">
      <c r="A117" s="21">
        <f>IF(B117="","","AL-"&amp;TEXT(ROW()-6,"0000"))</f>
        <v/>
      </c>
      <c r="B117" s="16" t="n"/>
      <c r="C117" s="16" t="n"/>
      <c r="D117" s="16" t="n"/>
      <c r="E117" s="16" t="n"/>
      <c r="F117" s="30" t="n"/>
      <c r="G117" s="26">
        <f>IF(OR(B117="",F117=""),"",IFERROR(F117*INDEX('Expense Lines'!O$7:O$306,MATCH(B117,'Expense Lines'!A$7:A$306,0)),0))</f>
        <v/>
      </c>
      <c r="H117" s="16" t="n"/>
      <c r="I117" s="16" t="n"/>
      <c r="J117" s="21">
        <f>IF(B117="","",IF(ABS(SUMIF(B$7:B$406,B117,G$7:G$406)-IFERROR(INDEX('Expense Lines'!O$7:O$306,MATCH(B117,'Expense Lines'!A$7:A$306,0)),0))&lt;0.01,"OK","MISMATCH"))</f>
        <v/>
      </c>
    </row>
    <row r="118" ht="38" customHeight="1">
      <c r="A118" s="21">
        <f>IF(B118="","","AL-"&amp;TEXT(ROW()-6,"0000"))</f>
        <v/>
      </c>
      <c r="B118" s="16" t="n"/>
      <c r="C118" s="16" t="n"/>
      <c r="D118" s="16" t="n"/>
      <c r="E118" s="16" t="n"/>
      <c r="F118" s="30" t="n"/>
      <c r="G118" s="26">
        <f>IF(OR(B118="",F118=""),"",IFERROR(F118*INDEX('Expense Lines'!O$7:O$306,MATCH(B118,'Expense Lines'!A$7:A$306,0)),0))</f>
        <v/>
      </c>
      <c r="H118" s="16" t="n"/>
      <c r="I118" s="16" t="n"/>
      <c r="J118" s="21">
        <f>IF(B118="","",IF(ABS(SUMIF(B$7:B$406,B118,G$7:G$406)-IFERROR(INDEX('Expense Lines'!O$7:O$306,MATCH(B118,'Expense Lines'!A$7:A$306,0)),0))&lt;0.01,"OK","MISMATCH"))</f>
        <v/>
      </c>
    </row>
    <row r="119" ht="38" customHeight="1">
      <c r="A119" s="21">
        <f>IF(B119="","","AL-"&amp;TEXT(ROW()-6,"0000"))</f>
        <v/>
      </c>
      <c r="B119" s="16" t="n"/>
      <c r="C119" s="16" t="n"/>
      <c r="D119" s="16" t="n"/>
      <c r="E119" s="16" t="n"/>
      <c r="F119" s="30" t="n"/>
      <c r="G119" s="26">
        <f>IF(OR(B119="",F119=""),"",IFERROR(F119*INDEX('Expense Lines'!O$7:O$306,MATCH(B119,'Expense Lines'!A$7:A$306,0)),0))</f>
        <v/>
      </c>
      <c r="H119" s="16" t="n"/>
      <c r="I119" s="16" t="n"/>
      <c r="J119" s="21">
        <f>IF(B119="","",IF(ABS(SUMIF(B$7:B$406,B119,G$7:G$406)-IFERROR(INDEX('Expense Lines'!O$7:O$306,MATCH(B119,'Expense Lines'!A$7:A$306,0)),0))&lt;0.01,"OK","MISMATCH"))</f>
        <v/>
      </c>
    </row>
    <row r="120" ht="38" customHeight="1">
      <c r="A120" s="21">
        <f>IF(B120="","","AL-"&amp;TEXT(ROW()-6,"0000"))</f>
        <v/>
      </c>
      <c r="B120" s="16" t="n"/>
      <c r="C120" s="16" t="n"/>
      <c r="D120" s="16" t="n"/>
      <c r="E120" s="16" t="n"/>
      <c r="F120" s="30" t="n"/>
      <c r="G120" s="26">
        <f>IF(OR(B120="",F120=""),"",IFERROR(F120*INDEX('Expense Lines'!O$7:O$306,MATCH(B120,'Expense Lines'!A$7:A$306,0)),0))</f>
        <v/>
      </c>
      <c r="H120" s="16" t="n"/>
      <c r="I120" s="16" t="n"/>
      <c r="J120" s="21">
        <f>IF(B120="","",IF(ABS(SUMIF(B$7:B$406,B120,G$7:G$406)-IFERROR(INDEX('Expense Lines'!O$7:O$306,MATCH(B120,'Expense Lines'!A$7:A$306,0)),0))&lt;0.01,"OK","MISMATCH"))</f>
        <v/>
      </c>
    </row>
    <row r="121" ht="38" customHeight="1">
      <c r="A121" s="21">
        <f>IF(B121="","","AL-"&amp;TEXT(ROW()-6,"0000"))</f>
        <v/>
      </c>
      <c r="B121" s="16" t="n"/>
      <c r="C121" s="16" t="n"/>
      <c r="D121" s="16" t="n"/>
      <c r="E121" s="16" t="n"/>
      <c r="F121" s="30" t="n"/>
      <c r="G121" s="26">
        <f>IF(OR(B121="",F121=""),"",IFERROR(F121*INDEX('Expense Lines'!O$7:O$306,MATCH(B121,'Expense Lines'!A$7:A$306,0)),0))</f>
        <v/>
      </c>
      <c r="H121" s="16" t="n"/>
      <c r="I121" s="16" t="n"/>
      <c r="J121" s="21">
        <f>IF(B121="","",IF(ABS(SUMIF(B$7:B$406,B121,G$7:G$406)-IFERROR(INDEX('Expense Lines'!O$7:O$306,MATCH(B121,'Expense Lines'!A$7:A$306,0)),0))&lt;0.01,"OK","MISMATCH"))</f>
        <v/>
      </c>
    </row>
    <row r="122" ht="38" customHeight="1">
      <c r="A122" s="21">
        <f>IF(B122="","","AL-"&amp;TEXT(ROW()-6,"0000"))</f>
        <v/>
      </c>
      <c r="B122" s="16" t="n"/>
      <c r="C122" s="16" t="n"/>
      <c r="D122" s="16" t="n"/>
      <c r="E122" s="16" t="n"/>
      <c r="F122" s="30" t="n"/>
      <c r="G122" s="26">
        <f>IF(OR(B122="",F122=""),"",IFERROR(F122*INDEX('Expense Lines'!O$7:O$306,MATCH(B122,'Expense Lines'!A$7:A$306,0)),0))</f>
        <v/>
      </c>
      <c r="H122" s="16" t="n"/>
      <c r="I122" s="16" t="n"/>
      <c r="J122" s="21">
        <f>IF(B122="","",IF(ABS(SUMIF(B$7:B$406,B122,G$7:G$406)-IFERROR(INDEX('Expense Lines'!O$7:O$306,MATCH(B122,'Expense Lines'!A$7:A$306,0)),0))&lt;0.01,"OK","MISMATCH"))</f>
        <v/>
      </c>
    </row>
    <row r="123" ht="38" customHeight="1">
      <c r="A123" s="21">
        <f>IF(B123="","","AL-"&amp;TEXT(ROW()-6,"0000"))</f>
        <v/>
      </c>
      <c r="B123" s="16" t="n"/>
      <c r="C123" s="16" t="n"/>
      <c r="D123" s="16" t="n"/>
      <c r="E123" s="16" t="n"/>
      <c r="F123" s="30" t="n"/>
      <c r="G123" s="26">
        <f>IF(OR(B123="",F123=""),"",IFERROR(F123*INDEX('Expense Lines'!O$7:O$306,MATCH(B123,'Expense Lines'!A$7:A$306,0)),0))</f>
        <v/>
      </c>
      <c r="H123" s="16" t="n"/>
      <c r="I123" s="16" t="n"/>
      <c r="J123" s="21">
        <f>IF(B123="","",IF(ABS(SUMIF(B$7:B$406,B123,G$7:G$406)-IFERROR(INDEX('Expense Lines'!O$7:O$306,MATCH(B123,'Expense Lines'!A$7:A$306,0)),0))&lt;0.01,"OK","MISMATCH"))</f>
        <v/>
      </c>
    </row>
    <row r="124" ht="38" customHeight="1">
      <c r="A124" s="21">
        <f>IF(B124="","","AL-"&amp;TEXT(ROW()-6,"0000"))</f>
        <v/>
      </c>
      <c r="B124" s="16" t="n"/>
      <c r="C124" s="16" t="n"/>
      <c r="D124" s="16" t="n"/>
      <c r="E124" s="16" t="n"/>
      <c r="F124" s="30" t="n"/>
      <c r="G124" s="26">
        <f>IF(OR(B124="",F124=""),"",IFERROR(F124*INDEX('Expense Lines'!O$7:O$306,MATCH(B124,'Expense Lines'!A$7:A$306,0)),0))</f>
        <v/>
      </c>
      <c r="H124" s="16" t="n"/>
      <c r="I124" s="16" t="n"/>
      <c r="J124" s="21">
        <f>IF(B124="","",IF(ABS(SUMIF(B$7:B$406,B124,G$7:G$406)-IFERROR(INDEX('Expense Lines'!O$7:O$306,MATCH(B124,'Expense Lines'!A$7:A$306,0)),0))&lt;0.01,"OK","MISMATCH"))</f>
        <v/>
      </c>
    </row>
    <row r="125" ht="38" customHeight="1">
      <c r="A125" s="21">
        <f>IF(B125="","","AL-"&amp;TEXT(ROW()-6,"0000"))</f>
        <v/>
      </c>
      <c r="B125" s="16" t="n"/>
      <c r="C125" s="16" t="n"/>
      <c r="D125" s="16" t="n"/>
      <c r="E125" s="16" t="n"/>
      <c r="F125" s="30" t="n"/>
      <c r="G125" s="26">
        <f>IF(OR(B125="",F125=""),"",IFERROR(F125*INDEX('Expense Lines'!O$7:O$306,MATCH(B125,'Expense Lines'!A$7:A$306,0)),0))</f>
        <v/>
      </c>
      <c r="H125" s="16" t="n"/>
      <c r="I125" s="16" t="n"/>
      <c r="J125" s="21">
        <f>IF(B125="","",IF(ABS(SUMIF(B$7:B$406,B125,G$7:G$406)-IFERROR(INDEX('Expense Lines'!O$7:O$306,MATCH(B125,'Expense Lines'!A$7:A$306,0)),0))&lt;0.01,"OK","MISMATCH"))</f>
        <v/>
      </c>
    </row>
    <row r="126" ht="38" customHeight="1">
      <c r="A126" s="21">
        <f>IF(B126="","","AL-"&amp;TEXT(ROW()-6,"0000"))</f>
        <v/>
      </c>
      <c r="B126" s="16" t="n"/>
      <c r="C126" s="16" t="n"/>
      <c r="D126" s="16" t="n"/>
      <c r="E126" s="16" t="n"/>
      <c r="F126" s="30" t="n"/>
      <c r="G126" s="26">
        <f>IF(OR(B126="",F126=""),"",IFERROR(F126*INDEX('Expense Lines'!O$7:O$306,MATCH(B126,'Expense Lines'!A$7:A$306,0)),0))</f>
        <v/>
      </c>
      <c r="H126" s="16" t="n"/>
      <c r="I126" s="16" t="n"/>
      <c r="J126" s="21">
        <f>IF(B126="","",IF(ABS(SUMIF(B$7:B$406,B126,G$7:G$406)-IFERROR(INDEX('Expense Lines'!O$7:O$306,MATCH(B126,'Expense Lines'!A$7:A$306,0)),0))&lt;0.01,"OK","MISMATCH"))</f>
        <v/>
      </c>
    </row>
    <row r="127" ht="38" customHeight="1">
      <c r="A127" s="21">
        <f>IF(B127="","","AL-"&amp;TEXT(ROW()-6,"0000"))</f>
        <v/>
      </c>
      <c r="B127" s="16" t="n"/>
      <c r="C127" s="16" t="n"/>
      <c r="D127" s="16" t="n"/>
      <c r="E127" s="16" t="n"/>
      <c r="F127" s="30" t="n"/>
      <c r="G127" s="26">
        <f>IF(OR(B127="",F127=""),"",IFERROR(F127*INDEX('Expense Lines'!O$7:O$306,MATCH(B127,'Expense Lines'!A$7:A$306,0)),0))</f>
        <v/>
      </c>
      <c r="H127" s="16" t="n"/>
      <c r="I127" s="16" t="n"/>
      <c r="J127" s="21">
        <f>IF(B127="","",IF(ABS(SUMIF(B$7:B$406,B127,G$7:G$406)-IFERROR(INDEX('Expense Lines'!O$7:O$306,MATCH(B127,'Expense Lines'!A$7:A$306,0)),0))&lt;0.01,"OK","MISMATCH"))</f>
        <v/>
      </c>
    </row>
    <row r="128" ht="38" customHeight="1">
      <c r="A128" s="21">
        <f>IF(B128="","","AL-"&amp;TEXT(ROW()-6,"0000"))</f>
        <v/>
      </c>
      <c r="B128" s="16" t="n"/>
      <c r="C128" s="16" t="n"/>
      <c r="D128" s="16" t="n"/>
      <c r="E128" s="16" t="n"/>
      <c r="F128" s="30" t="n"/>
      <c r="G128" s="26">
        <f>IF(OR(B128="",F128=""),"",IFERROR(F128*INDEX('Expense Lines'!O$7:O$306,MATCH(B128,'Expense Lines'!A$7:A$306,0)),0))</f>
        <v/>
      </c>
      <c r="H128" s="16" t="n"/>
      <c r="I128" s="16" t="n"/>
      <c r="J128" s="21">
        <f>IF(B128="","",IF(ABS(SUMIF(B$7:B$406,B128,G$7:G$406)-IFERROR(INDEX('Expense Lines'!O$7:O$306,MATCH(B128,'Expense Lines'!A$7:A$306,0)),0))&lt;0.01,"OK","MISMATCH"))</f>
        <v/>
      </c>
    </row>
    <row r="129" ht="38" customHeight="1">
      <c r="A129" s="21">
        <f>IF(B129="","","AL-"&amp;TEXT(ROW()-6,"0000"))</f>
        <v/>
      </c>
      <c r="B129" s="16" t="n"/>
      <c r="C129" s="16" t="n"/>
      <c r="D129" s="16" t="n"/>
      <c r="E129" s="16" t="n"/>
      <c r="F129" s="30" t="n"/>
      <c r="G129" s="26">
        <f>IF(OR(B129="",F129=""),"",IFERROR(F129*INDEX('Expense Lines'!O$7:O$306,MATCH(B129,'Expense Lines'!A$7:A$306,0)),0))</f>
        <v/>
      </c>
      <c r="H129" s="16" t="n"/>
      <c r="I129" s="16" t="n"/>
      <c r="J129" s="21">
        <f>IF(B129="","",IF(ABS(SUMIF(B$7:B$406,B129,G$7:G$406)-IFERROR(INDEX('Expense Lines'!O$7:O$306,MATCH(B129,'Expense Lines'!A$7:A$306,0)),0))&lt;0.01,"OK","MISMATCH"))</f>
        <v/>
      </c>
    </row>
    <row r="130" ht="38" customHeight="1">
      <c r="A130" s="21">
        <f>IF(B130="","","AL-"&amp;TEXT(ROW()-6,"0000"))</f>
        <v/>
      </c>
      <c r="B130" s="16" t="n"/>
      <c r="C130" s="16" t="n"/>
      <c r="D130" s="16" t="n"/>
      <c r="E130" s="16" t="n"/>
      <c r="F130" s="30" t="n"/>
      <c r="G130" s="26">
        <f>IF(OR(B130="",F130=""),"",IFERROR(F130*INDEX('Expense Lines'!O$7:O$306,MATCH(B130,'Expense Lines'!A$7:A$306,0)),0))</f>
        <v/>
      </c>
      <c r="H130" s="16" t="n"/>
      <c r="I130" s="16" t="n"/>
      <c r="J130" s="21">
        <f>IF(B130="","",IF(ABS(SUMIF(B$7:B$406,B130,G$7:G$406)-IFERROR(INDEX('Expense Lines'!O$7:O$306,MATCH(B130,'Expense Lines'!A$7:A$306,0)),0))&lt;0.01,"OK","MISMATCH"))</f>
        <v/>
      </c>
    </row>
    <row r="131" ht="38" customHeight="1">
      <c r="A131" s="21">
        <f>IF(B131="","","AL-"&amp;TEXT(ROW()-6,"0000"))</f>
        <v/>
      </c>
      <c r="B131" s="16" t="n"/>
      <c r="C131" s="16" t="n"/>
      <c r="D131" s="16" t="n"/>
      <c r="E131" s="16" t="n"/>
      <c r="F131" s="30" t="n"/>
      <c r="G131" s="26">
        <f>IF(OR(B131="",F131=""),"",IFERROR(F131*INDEX('Expense Lines'!O$7:O$306,MATCH(B131,'Expense Lines'!A$7:A$306,0)),0))</f>
        <v/>
      </c>
      <c r="H131" s="16" t="n"/>
      <c r="I131" s="16" t="n"/>
      <c r="J131" s="21">
        <f>IF(B131="","",IF(ABS(SUMIF(B$7:B$406,B131,G$7:G$406)-IFERROR(INDEX('Expense Lines'!O$7:O$306,MATCH(B131,'Expense Lines'!A$7:A$306,0)),0))&lt;0.01,"OK","MISMATCH"))</f>
        <v/>
      </c>
    </row>
    <row r="132" ht="38" customHeight="1">
      <c r="A132" s="21">
        <f>IF(B132="","","AL-"&amp;TEXT(ROW()-6,"0000"))</f>
        <v/>
      </c>
      <c r="B132" s="16" t="n"/>
      <c r="C132" s="16" t="n"/>
      <c r="D132" s="16" t="n"/>
      <c r="E132" s="16" t="n"/>
      <c r="F132" s="30" t="n"/>
      <c r="G132" s="26">
        <f>IF(OR(B132="",F132=""),"",IFERROR(F132*INDEX('Expense Lines'!O$7:O$306,MATCH(B132,'Expense Lines'!A$7:A$306,0)),0))</f>
        <v/>
      </c>
      <c r="H132" s="16" t="n"/>
      <c r="I132" s="16" t="n"/>
      <c r="J132" s="21">
        <f>IF(B132="","",IF(ABS(SUMIF(B$7:B$406,B132,G$7:G$406)-IFERROR(INDEX('Expense Lines'!O$7:O$306,MATCH(B132,'Expense Lines'!A$7:A$306,0)),0))&lt;0.01,"OK","MISMATCH"))</f>
        <v/>
      </c>
    </row>
    <row r="133" ht="38" customHeight="1">
      <c r="A133" s="21">
        <f>IF(B133="","","AL-"&amp;TEXT(ROW()-6,"0000"))</f>
        <v/>
      </c>
      <c r="B133" s="16" t="n"/>
      <c r="C133" s="16" t="n"/>
      <c r="D133" s="16" t="n"/>
      <c r="E133" s="16" t="n"/>
      <c r="F133" s="30" t="n"/>
      <c r="G133" s="26">
        <f>IF(OR(B133="",F133=""),"",IFERROR(F133*INDEX('Expense Lines'!O$7:O$306,MATCH(B133,'Expense Lines'!A$7:A$306,0)),0))</f>
        <v/>
      </c>
      <c r="H133" s="16" t="n"/>
      <c r="I133" s="16" t="n"/>
      <c r="J133" s="21">
        <f>IF(B133="","",IF(ABS(SUMIF(B$7:B$406,B133,G$7:G$406)-IFERROR(INDEX('Expense Lines'!O$7:O$306,MATCH(B133,'Expense Lines'!A$7:A$306,0)),0))&lt;0.01,"OK","MISMATCH"))</f>
        <v/>
      </c>
    </row>
    <row r="134" ht="38" customHeight="1">
      <c r="A134" s="21">
        <f>IF(B134="","","AL-"&amp;TEXT(ROW()-6,"0000"))</f>
        <v/>
      </c>
      <c r="B134" s="16" t="n"/>
      <c r="C134" s="16" t="n"/>
      <c r="D134" s="16" t="n"/>
      <c r="E134" s="16" t="n"/>
      <c r="F134" s="30" t="n"/>
      <c r="G134" s="26">
        <f>IF(OR(B134="",F134=""),"",IFERROR(F134*INDEX('Expense Lines'!O$7:O$306,MATCH(B134,'Expense Lines'!A$7:A$306,0)),0))</f>
        <v/>
      </c>
      <c r="H134" s="16" t="n"/>
      <c r="I134" s="16" t="n"/>
      <c r="J134" s="21">
        <f>IF(B134="","",IF(ABS(SUMIF(B$7:B$406,B134,G$7:G$406)-IFERROR(INDEX('Expense Lines'!O$7:O$306,MATCH(B134,'Expense Lines'!A$7:A$306,0)),0))&lt;0.01,"OK","MISMATCH"))</f>
        <v/>
      </c>
    </row>
    <row r="135" ht="38" customHeight="1">
      <c r="A135" s="21">
        <f>IF(B135="","","AL-"&amp;TEXT(ROW()-6,"0000"))</f>
        <v/>
      </c>
      <c r="B135" s="16" t="n"/>
      <c r="C135" s="16" t="n"/>
      <c r="D135" s="16" t="n"/>
      <c r="E135" s="16" t="n"/>
      <c r="F135" s="30" t="n"/>
      <c r="G135" s="26">
        <f>IF(OR(B135="",F135=""),"",IFERROR(F135*INDEX('Expense Lines'!O$7:O$306,MATCH(B135,'Expense Lines'!A$7:A$306,0)),0))</f>
        <v/>
      </c>
      <c r="H135" s="16" t="n"/>
      <c r="I135" s="16" t="n"/>
      <c r="J135" s="21">
        <f>IF(B135="","",IF(ABS(SUMIF(B$7:B$406,B135,G$7:G$406)-IFERROR(INDEX('Expense Lines'!O$7:O$306,MATCH(B135,'Expense Lines'!A$7:A$306,0)),0))&lt;0.01,"OK","MISMATCH"))</f>
        <v/>
      </c>
    </row>
    <row r="136" ht="38" customHeight="1">
      <c r="A136" s="21">
        <f>IF(B136="","","AL-"&amp;TEXT(ROW()-6,"0000"))</f>
        <v/>
      </c>
      <c r="B136" s="16" t="n"/>
      <c r="C136" s="16" t="n"/>
      <c r="D136" s="16" t="n"/>
      <c r="E136" s="16" t="n"/>
      <c r="F136" s="30" t="n"/>
      <c r="G136" s="26">
        <f>IF(OR(B136="",F136=""),"",IFERROR(F136*INDEX('Expense Lines'!O$7:O$306,MATCH(B136,'Expense Lines'!A$7:A$306,0)),0))</f>
        <v/>
      </c>
      <c r="H136" s="16" t="n"/>
      <c r="I136" s="16" t="n"/>
      <c r="J136" s="21">
        <f>IF(B136="","",IF(ABS(SUMIF(B$7:B$406,B136,G$7:G$406)-IFERROR(INDEX('Expense Lines'!O$7:O$306,MATCH(B136,'Expense Lines'!A$7:A$306,0)),0))&lt;0.01,"OK","MISMATCH"))</f>
        <v/>
      </c>
    </row>
    <row r="137" ht="38" customHeight="1">
      <c r="A137" s="21">
        <f>IF(B137="","","AL-"&amp;TEXT(ROW()-6,"0000"))</f>
        <v/>
      </c>
      <c r="B137" s="16" t="n"/>
      <c r="C137" s="16" t="n"/>
      <c r="D137" s="16" t="n"/>
      <c r="E137" s="16" t="n"/>
      <c r="F137" s="30" t="n"/>
      <c r="G137" s="26">
        <f>IF(OR(B137="",F137=""),"",IFERROR(F137*INDEX('Expense Lines'!O$7:O$306,MATCH(B137,'Expense Lines'!A$7:A$306,0)),0))</f>
        <v/>
      </c>
      <c r="H137" s="16" t="n"/>
      <c r="I137" s="16" t="n"/>
      <c r="J137" s="21">
        <f>IF(B137="","",IF(ABS(SUMIF(B$7:B$406,B137,G$7:G$406)-IFERROR(INDEX('Expense Lines'!O$7:O$306,MATCH(B137,'Expense Lines'!A$7:A$306,0)),0))&lt;0.01,"OK","MISMATCH"))</f>
        <v/>
      </c>
    </row>
    <row r="138" ht="38" customHeight="1">
      <c r="A138" s="21">
        <f>IF(B138="","","AL-"&amp;TEXT(ROW()-6,"0000"))</f>
        <v/>
      </c>
      <c r="B138" s="16" t="n"/>
      <c r="C138" s="16" t="n"/>
      <c r="D138" s="16" t="n"/>
      <c r="E138" s="16" t="n"/>
      <c r="F138" s="30" t="n"/>
      <c r="G138" s="26">
        <f>IF(OR(B138="",F138=""),"",IFERROR(F138*INDEX('Expense Lines'!O$7:O$306,MATCH(B138,'Expense Lines'!A$7:A$306,0)),0))</f>
        <v/>
      </c>
      <c r="H138" s="16" t="n"/>
      <c r="I138" s="16" t="n"/>
      <c r="J138" s="21">
        <f>IF(B138="","",IF(ABS(SUMIF(B$7:B$406,B138,G$7:G$406)-IFERROR(INDEX('Expense Lines'!O$7:O$306,MATCH(B138,'Expense Lines'!A$7:A$306,0)),0))&lt;0.01,"OK","MISMATCH"))</f>
        <v/>
      </c>
    </row>
    <row r="139" ht="38" customHeight="1">
      <c r="A139" s="21">
        <f>IF(B139="","","AL-"&amp;TEXT(ROW()-6,"0000"))</f>
        <v/>
      </c>
      <c r="B139" s="16" t="n"/>
      <c r="C139" s="16" t="n"/>
      <c r="D139" s="16" t="n"/>
      <c r="E139" s="16" t="n"/>
      <c r="F139" s="30" t="n"/>
      <c r="G139" s="26">
        <f>IF(OR(B139="",F139=""),"",IFERROR(F139*INDEX('Expense Lines'!O$7:O$306,MATCH(B139,'Expense Lines'!A$7:A$306,0)),0))</f>
        <v/>
      </c>
      <c r="H139" s="16" t="n"/>
      <c r="I139" s="16" t="n"/>
      <c r="J139" s="21">
        <f>IF(B139="","",IF(ABS(SUMIF(B$7:B$406,B139,G$7:G$406)-IFERROR(INDEX('Expense Lines'!O$7:O$306,MATCH(B139,'Expense Lines'!A$7:A$306,0)),0))&lt;0.01,"OK","MISMATCH"))</f>
        <v/>
      </c>
    </row>
    <row r="140" ht="38" customHeight="1">
      <c r="A140" s="21">
        <f>IF(B140="","","AL-"&amp;TEXT(ROW()-6,"0000"))</f>
        <v/>
      </c>
      <c r="B140" s="16" t="n"/>
      <c r="C140" s="16" t="n"/>
      <c r="D140" s="16" t="n"/>
      <c r="E140" s="16" t="n"/>
      <c r="F140" s="30" t="n"/>
      <c r="G140" s="26">
        <f>IF(OR(B140="",F140=""),"",IFERROR(F140*INDEX('Expense Lines'!O$7:O$306,MATCH(B140,'Expense Lines'!A$7:A$306,0)),0))</f>
        <v/>
      </c>
      <c r="H140" s="16" t="n"/>
      <c r="I140" s="16" t="n"/>
      <c r="J140" s="21">
        <f>IF(B140="","",IF(ABS(SUMIF(B$7:B$406,B140,G$7:G$406)-IFERROR(INDEX('Expense Lines'!O$7:O$306,MATCH(B140,'Expense Lines'!A$7:A$306,0)),0))&lt;0.01,"OK","MISMATCH"))</f>
        <v/>
      </c>
    </row>
    <row r="141" ht="38" customHeight="1">
      <c r="A141" s="21">
        <f>IF(B141="","","AL-"&amp;TEXT(ROW()-6,"0000"))</f>
        <v/>
      </c>
      <c r="B141" s="16" t="n"/>
      <c r="C141" s="16" t="n"/>
      <c r="D141" s="16" t="n"/>
      <c r="E141" s="16" t="n"/>
      <c r="F141" s="30" t="n"/>
      <c r="G141" s="26">
        <f>IF(OR(B141="",F141=""),"",IFERROR(F141*INDEX('Expense Lines'!O$7:O$306,MATCH(B141,'Expense Lines'!A$7:A$306,0)),0))</f>
        <v/>
      </c>
      <c r="H141" s="16" t="n"/>
      <c r="I141" s="16" t="n"/>
      <c r="J141" s="21">
        <f>IF(B141="","",IF(ABS(SUMIF(B$7:B$406,B141,G$7:G$406)-IFERROR(INDEX('Expense Lines'!O$7:O$306,MATCH(B141,'Expense Lines'!A$7:A$306,0)),0))&lt;0.01,"OK","MISMATCH"))</f>
        <v/>
      </c>
    </row>
    <row r="142" ht="38" customHeight="1">
      <c r="A142" s="21">
        <f>IF(B142="","","AL-"&amp;TEXT(ROW()-6,"0000"))</f>
        <v/>
      </c>
      <c r="B142" s="16" t="n"/>
      <c r="C142" s="16" t="n"/>
      <c r="D142" s="16" t="n"/>
      <c r="E142" s="16" t="n"/>
      <c r="F142" s="30" t="n"/>
      <c r="G142" s="26">
        <f>IF(OR(B142="",F142=""),"",IFERROR(F142*INDEX('Expense Lines'!O$7:O$306,MATCH(B142,'Expense Lines'!A$7:A$306,0)),0))</f>
        <v/>
      </c>
      <c r="H142" s="16" t="n"/>
      <c r="I142" s="16" t="n"/>
      <c r="J142" s="21">
        <f>IF(B142="","",IF(ABS(SUMIF(B$7:B$406,B142,G$7:G$406)-IFERROR(INDEX('Expense Lines'!O$7:O$306,MATCH(B142,'Expense Lines'!A$7:A$306,0)),0))&lt;0.01,"OK","MISMATCH"))</f>
        <v/>
      </c>
    </row>
    <row r="143" ht="38" customHeight="1">
      <c r="A143" s="21">
        <f>IF(B143="","","AL-"&amp;TEXT(ROW()-6,"0000"))</f>
        <v/>
      </c>
      <c r="B143" s="16" t="n"/>
      <c r="C143" s="16" t="n"/>
      <c r="D143" s="16" t="n"/>
      <c r="E143" s="16" t="n"/>
      <c r="F143" s="30" t="n"/>
      <c r="G143" s="26">
        <f>IF(OR(B143="",F143=""),"",IFERROR(F143*INDEX('Expense Lines'!O$7:O$306,MATCH(B143,'Expense Lines'!A$7:A$306,0)),0))</f>
        <v/>
      </c>
      <c r="H143" s="16" t="n"/>
      <c r="I143" s="16" t="n"/>
      <c r="J143" s="21">
        <f>IF(B143="","",IF(ABS(SUMIF(B$7:B$406,B143,G$7:G$406)-IFERROR(INDEX('Expense Lines'!O$7:O$306,MATCH(B143,'Expense Lines'!A$7:A$306,0)),0))&lt;0.01,"OK","MISMATCH"))</f>
        <v/>
      </c>
    </row>
    <row r="144" ht="38" customHeight="1">
      <c r="A144" s="21">
        <f>IF(B144="","","AL-"&amp;TEXT(ROW()-6,"0000"))</f>
        <v/>
      </c>
      <c r="B144" s="16" t="n"/>
      <c r="C144" s="16" t="n"/>
      <c r="D144" s="16" t="n"/>
      <c r="E144" s="16" t="n"/>
      <c r="F144" s="30" t="n"/>
      <c r="G144" s="26">
        <f>IF(OR(B144="",F144=""),"",IFERROR(F144*INDEX('Expense Lines'!O$7:O$306,MATCH(B144,'Expense Lines'!A$7:A$306,0)),0))</f>
        <v/>
      </c>
      <c r="H144" s="16" t="n"/>
      <c r="I144" s="16" t="n"/>
      <c r="J144" s="21">
        <f>IF(B144="","",IF(ABS(SUMIF(B$7:B$406,B144,G$7:G$406)-IFERROR(INDEX('Expense Lines'!O$7:O$306,MATCH(B144,'Expense Lines'!A$7:A$306,0)),0))&lt;0.01,"OK","MISMATCH"))</f>
        <v/>
      </c>
    </row>
    <row r="145" ht="38" customHeight="1">
      <c r="A145" s="21">
        <f>IF(B145="","","AL-"&amp;TEXT(ROW()-6,"0000"))</f>
        <v/>
      </c>
      <c r="B145" s="16" t="n"/>
      <c r="C145" s="16" t="n"/>
      <c r="D145" s="16" t="n"/>
      <c r="E145" s="16" t="n"/>
      <c r="F145" s="30" t="n"/>
      <c r="G145" s="26">
        <f>IF(OR(B145="",F145=""),"",IFERROR(F145*INDEX('Expense Lines'!O$7:O$306,MATCH(B145,'Expense Lines'!A$7:A$306,0)),0))</f>
        <v/>
      </c>
      <c r="H145" s="16" t="n"/>
      <c r="I145" s="16" t="n"/>
      <c r="J145" s="21">
        <f>IF(B145="","",IF(ABS(SUMIF(B$7:B$406,B145,G$7:G$406)-IFERROR(INDEX('Expense Lines'!O$7:O$306,MATCH(B145,'Expense Lines'!A$7:A$306,0)),0))&lt;0.01,"OK","MISMATCH"))</f>
        <v/>
      </c>
    </row>
    <row r="146" ht="38" customHeight="1">
      <c r="A146" s="21">
        <f>IF(B146="","","AL-"&amp;TEXT(ROW()-6,"0000"))</f>
        <v/>
      </c>
      <c r="B146" s="16" t="n"/>
      <c r="C146" s="16" t="n"/>
      <c r="D146" s="16" t="n"/>
      <c r="E146" s="16" t="n"/>
      <c r="F146" s="30" t="n"/>
      <c r="G146" s="26">
        <f>IF(OR(B146="",F146=""),"",IFERROR(F146*INDEX('Expense Lines'!O$7:O$306,MATCH(B146,'Expense Lines'!A$7:A$306,0)),0))</f>
        <v/>
      </c>
      <c r="H146" s="16" t="n"/>
      <c r="I146" s="16" t="n"/>
      <c r="J146" s="21">
        <f>IF(B146="","",IF(ABS(SUMIF(B$7:B$406,B146,G$7:G$406)-IFERROR(INDEX('Expense Lines'!O$7:O$306,MATCH(B146,'Expense Lines'!A$7:A$306,0)),0))&lt;0.01,"OK","MISMATCH"))</f>
        <v/>
      </c>
    </row>
    <row r="147" ht="38" customHeight="1">
      <c r="A147" s="21">
        <f>IF(B147="","","AL-"&amp;TEXT(ROW()-6,"0000"))</f>
        <v/>
      </c>
      <c r="B147" s="16" t="n"/>
      <c r="C147" s="16" t="n"/>
      <c r="D147" s="16" t="n"/>
      <c r="E147" s="16" t="n"/>
      <c r="F147" s="30" t="n"/>
      <c r="G147" s="26">
        <f>IF(OR(B147="",F147=""),"",IFERROR(F147*INDEX('Expense Lines'!O$7:O$306,MATCH(B147,'Expense Lines'!A$7:A$306,0)),0))</f>
        <v/>
      </c>
      <c r="H147" s="16" t="n"/>
      <c r="I147" s="16" t="n"/>
      <c r="J147" s="21">
        <f>IF(B147="","",IF(ABS(SUMIF(B$7:B$406,B147,G$7:G$406)-IFERROR(INDEX('Expense Lines'!O$7:O$306,MATCH(B147,'Expense Lines'!A$7:A$306,0)),0))&lt;0.01,"OK","MISMATCH"))</f>
        <v/>
      </c>
    </row>
    <row r="148" ht="38" customHeight="1">
      <c r="A148" s="21">
        <f>IF(B148="","","AL-"&amp;TEXT(ROW()-6,"0000"))</f>
        <v/>
      </c>
      <c r="B148" s="16" t="n"/>
      <c r="C148" s="16" t="n"/>
      <c r="D148" s="16" t="n"/>
      <c r="E148" s="16" t="n"/>
      <c r="F148" s="30" t="n"/>
      <c r="G148" s="26">
        <f>IF(OR(B148="",F148=""),"",IFERROR(F148*INDEX('Expense Lines'!O$7:O$306,MATCH(B148,'Expense Lines'!A$7:A$306,0)),0))</f>
        <v/>
      </c>
      <c r="H148" s="16" t="n"/>
      <c r="I148" s="16" t="n"/>
      <c r="J148" s="21">
        <f>IF(B148="","",IF(ABS(SUMIF(B$7:B$406,B148,G$7:G$406)-IFERROR(INDEX('Expense Lines'!O$7:O$306,MATCH(B148,'Expense Lines'!A$7:A$306,0)),0))&lt;0.01,"OK","MISMATCH"))</f>
        <v/>
      </c>
    </row>
    <row r="149" ht="38" customHeight="1">
      <c r="A149" s="21">
        <f>IF(B149="","","AL-"&amp;TEXT(ROW()-6,"0000"))</f>
        <v/>
      </c>
      <c r="B149" s="16" t="n"/>
      <c r="C149" s="16" t="n"/>
      <c r="D149" s="16" t="n"/>
      <c r="E149" s="16" t="n"/>
      <c r="F149" s="30" t="n"/>
      <c r="G149" s="26">
        <f>IF(OR(B149="",F149=""),"",IFERROR(F149*INDEX('Expense Lines'!O$7:O$306,MATCH(B149,'Expense Lines'!A$7:A$306,0)),0))</f>
        <v/>
      </c>
      <c r="H149" s="16" t="n"/>
      <c r="I149" s="16" t="n"/>
      <c r="J149" s="21">
        <f>IF(B149="","",IF(ABS(SUMIF(B$7:B$406,B149,G$7:G$406)-IFERROR(INDEX('Expense Lines'!O$7:O$306,MATCH(B149,'Expense Lines'!A$7:A$306,0)),0))&lt;0.01,"OK","MISMATCH"))</f>
        <v/>
      </c>
    </row>
    <row r="150" ht="38" customHeight="1">
      <c r="A150" s="21">
        <f>IF(B150="","","AL-"&amp;TEXT(ROW()-6,"0000"))</f>
        <v/>
      </c>
      <c r="B150" s="16" t="n"/>
      <c r="C150" s="16" t="n"/>
      <c r="D150" s="16" t="n"/>
      <c r="E150" s="16" t="n"/>
      <c r="F150" s="30" t="n"/>
      <c r="G150" s="26">
        <f>IF(OR(B150="",F150=""),"",IFERROR(F150*INDEX('Expense Lines'!O$7:O$306,MATCH(B150,'Expense Lines'!A$7:A$306,0)),0))</f>
        <v/>
      </c>
      <c r="H150" s="16" t="n"/>
      <c r="I150" s="16" t="n"/>
      <c r="J150" s="21">
        <f>IF(B150="","",IF(ABS(SUMIF(B$7:B$406,B150,G$7:G$406)-IFERROR(INDEX('Expense Lines'!O$7:O$306,MATCH(B150,'Expense Lines'!A$7:A$306,0)),0))&lt;0.01,"OK","MISMATCH"))</f>
        <v/>
      </c>
    </row>
    <row r="151" ht="38" customHeight="1">
      <c r="A151" s="21">
        <f>IF(B151="","","AL-"&amp;TEXT(ROW()-6,"0000"))</f>
        <v/>
      </c>
      <c r="B151" s="16" t="n"/>
      <c r="C151" s="16" t="n"/>
      <c r="D151" s="16" t="n"/>
      <c r="E151" s="16" t="n"/>
      <c r="F151" s="30" t="n"/>
      <c r="G151" s="26">
        <f>IF(OR(B151="",F151=""),"",IFERROR(F151*INDEX('Expense Lines'!O$7:O$306,MATCH(B151,'Expense Lines'!A$7:A$306,0)),0))</f>
        <v/>
      </c>
      <c r="H151" s="16" t="n"/>
      <c r="I151" s="16" t="n"/>
      <c r="J151" s="21">
        <f>IF(B151="","",IF(ABS(SUMIF(B$7:B$406,B151,G$7:G$406)-IFERROR(INDEX('Expense Lines'!O$7:O$306,MATCH(B151,'Expense Lines'!A$7:A$306,0)),0))&lt;0.01,"OK","MISMATCH"))</f>
        <v/>
      </c>
    </row>
    <row r="152" ht="38" customHeight="1">
      <c r="A152" s="21">
        <f>IF(B152="","","AL-"&amp;TEXT(ROW()-6,"0000"))</f>
        <v/>
      </c>
      <c r="B152" s="16" t="n"/>
      <c r="C152" s="16" t="n"/>
      <c r="D152" s="16" t="n"/>
      <c r="E152" s="16" t="n"/>
      <c r="F152" s="30" t="n"/>
      <c r="G152" s="26">
        <f>IF(OR(B152="",F152=""),"",IFERROR(F152*INDEX('Expense Lines'!O$7:O$306,MATCH(B152,'Expense Lines'!A$7:A$306,0)),0))</f>
        <v/>
      </c>
      <c r="H152" s="16" t="n"/>
      <c r="I152" s="16" t="n"/>
      <c r="J152" s="21">
        <f>IF(B152="","",IF(ABS(SUMIF(B$7:B$406,B152,G$7:G$406)-IFERROR(INDEX('Expense Lines'!O$7:O$306,MATCH(B152,'Expense Lines'!A$7:A$306,0)),0))&lt;0.01,"OK","MISMATCH"))</f>
        <v/>
      </c>
    </row>
    <row r="153" ht="38" customHeight="1">
      <c r="A153" s="21">
        <f>IF(B153="","","AL-"&amp;TEXT(ROW()-6,"0000"))</f>
        <v/>
      </c>
      <c r="B153" s="16" t="n"/>
      <c r="C153" s="16" t="n"/>
      <c r="D153" s="16" t="n"/>
      <c r="E153" s="16" t="n"/>
      <c r="F153" s="30" t="n"/>
      <c r="G153" s="26">
        <f>IF(OR(B153="",F153=""),"",IFERROR(F153*INDEX('Expense Lines'!O$7:O$306,MATCH(B153,'Expense Lines'!A$7:A$306,0)),0))</f>
        <v/>
      </c>
      <c r="H153" s="16" t="n"/>
      <c r="I153" s="16" t="n"/>
      <c r="J153" s="21">
        <f>IF(B153="","",IF(ABS(SUMIF(B$7:B$406,B153,G$7:G$406)-IFERROR(INDEX('Expense Lines'!O$7:O$306,MATCH(B153,'Expense Lines'!A$7:A$306,0)),0))&lt;0.01,"OK","MISMATCH"))</f>
        <v/>
      </c>
    </row>
    <row r="154" ht="38" customHeight="1">
      <c r="A154" s="21">
        <f>IF(B154="","","AL-"&amp;TEXT(ROW()-6,"0000"))</f>
        <v/>
      </c>
      <c r="B154" s="16" t="n"/>
      <c r="C154" s="16" t="n"/>
      <c r="D154" s="16" t="n"/>
      <c r="E154" s="16" t="n"/>
      <c r="F154" s="30" t="n"/>
      <c r="G154" s="26">
        <f>IF(OR(B154="",F154=""),"",IFERROR(F154*INDEX('Expense Lines'!O$7:O$306,MATCH(B154,'Expense Lines'!A$7:A$306,0)),0))</f>
        <v/>
      </c>
      <c r="H154" s="16" t="n"/>
      <c r="I154" s="16" t="n"/>
      <c r="J154" s="21">
        <f>IF(B154="","",IF(ABS(SUMIF(B$7:B$406,B154,G$7:G$406)-IFERROR(INDEX('Expense Lines'!O$7:O$306,MATCH(B154,'Expense Lines'!A$7:A$306,0)),0))&lt;0.01,"OK","MISMATCH"))</f>
        <v/>
      </c>
    </row>
    <row r="155" ht="38" customHeight="1">
      <c r="A155" s="21">
        <f>IF(B155="","","AL-"&amp;TEXT(ROW()-6,"0000"))</f>
        <v/>
      </c>
      <c r="B155" s="16" t="n"/>
      <c r="C155" s="16" t="n"/>
      <c r="D155" s="16" t="n"/>
      <c r="E155" s="16" t="n"/>
      <c r="F155" s="30" t="n"/>
      <c r="G155" s="26">
        <f>IF(OR(B155="",F155=""),"",IFERROR(F155*INDEX('Expense Lines'!O$7:O$306,MATCH(B155,'Expense Lines'!A$7:A$306,0)),0))</f>
        <v/>
      </c>
      <c r="H155" s="16" t="n"/>
      <c r="I155" s="16" t="n"/>
      <c r="J155" s="21">
        <f>IF(B155="","",IF(ABS(SUMIF(B$7:B$406,B155,G$7:G$406)-IFERROR(INDEX('Expense Lines'!O$7:O$306,MATCH(B155,'Expense Lines'!A$7:A$306,0)),0))&lt;0.01,"OK","MISMATCH"))</f>
        <v/>
      </c>
    </row>
    <row r="156" ht="38" customHeight="1">
      <c r="A156" s="21">
        <f>IF(B156="","","AL-"&amp;TEXT(ROW()-6,"0000"))</f>
        <v/>
      </c>
      <c r="B156" s="16" t="n"/>
      <c r="C156" s="16" t="n"/>
      <c r="D156" s="16" t="n"/>
      <c r="E156" s="16" t="n"/>
      <c r="F156" s="30" t="n"/>
      <c r="G156" s="26">
        <f>IF(OR(B156="",F156=""),"",IFERROR(F156*INDEX('Expense Lines'!O$7:O$306,MATCH(B156,'Expense Lines'!A$7:A$306,0)),0))</f>
        <v/>
      </c>
      <c r="H156" s="16" t="n"/>
      <c r="I156" s="16" t="n"/>
      <c r="J156" s="21">
        <f>IF(B156="","",IF(ABS(SUMIF(B$7:B$406,B156,G$7:G$406)-IFERROR(INDEX('Expense Lines'!O$7:O$306,MATCH(B156,'Expense Lines'!A$7:A$306,0)),0))&lt;0.01,"OK","MISMATCH"))</f>
        <v/>
      </c>
    </row>
    <row r="157" ht="38" customHeight="1">
      <c r="A157" s="21">
        <f>IF(B157="","","AL-"&amp;TEXT(ROW()-6,"0000"))</f>
        <v/>
      </c>
      <c r="B157" s="16" t="n"/>
      <c r="C157" s="16" t="n"/>
      <c r="D157" s="16" t="n"/>
      <c r="E157" s="16" t="n"/>
      <c r="F157" s="30" t="n"/>
      <c r="G157" s="26">
        <f>IF(OR(B157="",F157=""),"",IFERROR(F157*INDEX('Expense Lines'!O$7:O$306,MATCH(B157,'Expense Lines'!A$7:A$306,0)),0))</f>
        <v/>
      </c>
      <c r="H157" s="16" t="n"/>
      <c r="I157" s="16" t="n"/>
      <c r="J157" s="21">
        <f>IF(B157="","",IF(ABS(SUMIF(B$7:B$406,B157,G$7:G$406)-IFERROR(INDEX('Expense Lines'!O$7:O$306,MATCH(B157,'Expense Lines'!A$7:A$306,0)),0))&lt;0.01,"OK","MISMATCH"))</f>
        <v/>
      </c>
    </row>
    <row r="158" ht="38" customHeight="1">
      <c r="A158" s="21">
        <f>IF(B158="","","AL-"&amp;TEXT(ROW()-6,"0000"))</f>
        <v/>
      </c>
      <c r="B158" s="16" t="n"/>
      <c r="C158" s="16" t="n"/>
      <c r="D158" s="16" t="n"/>
      <c r="E158" s="16" t="n"/>
      <c r="F158" s="30" t="n"/>
      <c r="G158" s="26">
        <f>IF(OR(B158="",F158=""),"",IFERROR(F158*INDEX('Expense Lines'!O$7:O$306,MATCH(B158,'Expense Lines'!A$7:A$306,0)),0))</f>
        <v/>
      </c>
      <c r="H158" s="16" t="n"/>
      <c r="I158" s="16" t="n"/>
      <c r="J158" s="21">
        <f>IF(B158="","",IF(ABS(SUMIF(B$7:B$406,B158,G$7:G$406)-IFERROR(INDEX('Expense Lines'!O$7:O$306,MATCH(B158,'Expense Lines'!A$7:A$306,0)),0))&lt;0.01,"OK","MISMATCH"))</f>
        <v/>
      </c>
    </row>
    <row r="159" ht="38" customHeight="1">
      <c r="A159" s="21">
        <f>IF(B159="","","AL-"&amp;TEXT(ROW()-6,"0000"))</f>
        <v/>
      </c>
      <c r="B159" s="16" t="n"/>
      <c r="C159" s="16" t="n"/>
      <c r="D159" s="16" t="n"/>
      <c r="E159" s="16" t="n"/>
      <c r="F159" s="30" t="n"/>
      <c r="G159" s="26">
        <f>IF(OR(B159="",F159=""),"",IFERROR(F159*INDEX('Expense Lines'!O$7:O$306,MATCH(B159,'Expense Lines'!A$7:A$306,0)),0))</f>
        <v/>
      </c>
      <c r="H159" s="16" t="n"/>
      <c r="I159" s="16" t="n"/>
      <c r="J159" s="21">
        <f>IF(B159="","",IF(ABS(SUMIF(B$7:B$406,B159,G$7:G$406)-IFERROR(INDEX('Expense Lines'!O$7:O$306,MATCH(B159,'Expense Lines'!A$7:A$306,0)),0))&lt;0.01,"OK","MISMATCH"))</f>
        <v/>
      </c>
    </row>
    <row r="160" ht="38" customHeight="1">
      <c r="A160" s="21">
        <f>IF(B160="","","AL-"&amp;TEXT(ROW()-6,"0000"))</f>
        <v/>
      </c>
      <c r="B160" s="16" t="n"/>
      <c r="C160" s="16" t="n"/>
      <c r="D160" s="16" t="n"/>
      <c r="E160" s="16" t="n"/>
      <c r="F160" s="30" t="n"/>
      <c r="G160" s="26">
        <f>IF(OR(B160="",F160=""),"",IFERROR(F160*INDEX('Expense Lines'!O$7:O$306,MATCH(B160,'Expense Lines'!A$7:A$306,0)),0))</f>
        <v/>
      </c>
      <c r="H160" s="16" t="n"/>
      <c r="I160" s="16" t="n"/>
      <c r="J160" s="21">
        <f>IF(B160="","",IF(ABS(SUMIF(B$7:B$406,B160,G$7:G$406)-IFERROR(INDEX('Expense Lines'!O$7:O$306,MATCH(B160,'Expense Lines'!A$7:A$306,0)),0))&lt;0.01,"OK","MISMATCH"))</f>
        <v/>
      </c>
    </row>
    <row r="161" ht="38" customHeight="1">
      <c r="A161" s="21">
        <f>IF(B161="","","AL-"&amp;TEXT(ROW()-6,"0000"))</f>
        <v/>
      </c>
      <c r="B161" s="16" t="n"/>
      <c r="C161" s="16" t="n"/>
      <c r="D161" s="16" t="n"/>
      <c r="E161" s="16" t="n"/>
      <c r="F161" s="30" t="n"/>
      <c r="G161" s="26">
        <f>IF(OR(B161="",F161=""),"",IFERROR(F161*INDEX('Expense Lines'!O$7:O$306,MATCH(B161,'Expense Lines'!A$7:A$306,0)),0))</f>
        <v/>
      </c>
      <c r="H161" s="16" t="n"/>
      <c r="I161" s="16" t="n"/>
      <c r="J161" s="21">
        <f>IF(B161="","",IF(ABS(SUMIF(B$7:B$406,B161,G$7:G$406)-IFERROR(INDEX('Expense Lines'!O$7:O$306,MATCH(B161,'Expense Lines'!A$7:A$306,0)),0))&lt;0.01,"OK","MISMATCH"))</f>
        <v/>
      </c>
    </row>
    <row r="162" ht="38" customHeight="1">
      <c r="A162" s="21">
        <f>IF(B162="","","AL-"&amp;TEXT(ROW()-6,"0000"))</f>
        <v/>
      </c>
      <c r="B162" s="16" t="n"/>
      <c r="C162" s="16" t="n"/>
      <c r="D162" s="16" t="n"/>
      <c r="E162" s="16" t="n"/>
      <c r="F162" s="30" t="n"/>
      <c r="G162" s="26">
        <f>IF(OR(B162="",F162=""),"",IFERROR(F162*INDEX('Expense Lines'!O$7:O$306,MATCH(B162,'Expense Lines'!A$7:A$306,0)),0))</f>
        <v/>
      </c>
      <c r="H162" s="16" t="n"/>
      <c r="I162" s="16" t="n"/>
      <c r="J162" s="21">
        <f>IF(B162="","",IF(ABS(SUMIF(B$7:B$406,B162,G$7:G$406)-IFERROR(INDEX('Expense Lines'!O$7:O$306,MATCH(B162,'Expense Lines'!A$7:A$306,0)),0))&lt;0.01,"OK","MISMATCH"))</f>
        <v/>
      </c>
    </row>
    <row r="163" ht="38" customHeight="1">
      <c r="A163" s="21">
        <f>IF(B163="","","AL-"&amp;TEXT(ROW()-6,"0000"))</f>
        <v/>
      </c>
      <c r="B163" s="16" t="n"/>
      <c r="C163" s="16" t="n"/>
      <c r="D163" s="16" t="n"/>
      <c r="E163" s="16" t="n"/>
      <c r="F163" s="30" t="n"/>
      <c r="G163" s="26">
        <f>IF(OR(B163="",F163=""),"",IFERROR(F163*INDEX('Expense Lines'!O$7:O$306,MATCH(B163,'Expense Lines'!A$7:A$306,0)),0))</f>
        <v/>
      </c>
      <c r="H163" s="16" t="n"/>
      <c r="I163" s="16" t="n"/>
      <c r="J163" s="21">
        <f>IF(B163="","",IF(ABS(SUMIF(B$7:B$406,B163,G$7:G$406)-IFERROR(INDEX('Expense Lines'!O$7:O$306,MATCH(B163,'Expense Lines'!A$7:A$306,0)),0))&lt;0.01,"OK","MISMATCH"))</f>
        <v/>
      </c>
    </row>
    <row r="164" ht="38" customHeight="1">
      <c r="A164" s="21">
        <f>IF(B164="","","AL-"&amp;TEXT(ROW()-6,"0000"))</f>
        <v/>
      </c>
      <c r="B164" s="16" t="n"/>
      <c r="C164" s="16" t="n"/>
      <c r="D164" s="16" t="n"/>
      <c r="E164" s="16" t="n"/>
      <c r="F164" s="30" t="n"/>
      <c r="G164" s="26">
        <f>IF(OR(B164="",F164=""),"",IFERROR(F164*INDEX('Expense Lines'!O$7:O$306,MATCH(B164,'Expense Lines'!A$7:A$306,0)),0))</f>
        <v/>
      </c>
      <c r="H164" s="16" t="n"/>
      <c r="I164" s="16" t="n"/>
      <c r="J164" s="21">
        <f>IF(B164="","",IF(ABS(SUMIF(B$7:B$406,B164,G$7:G$406)-IFERROR(INDEX('Expense Lines'!O$7:O$306,MATCH(B164,'Expense Lines'!A$7:A$306,0)),0))&lt;0.01,"OK","MISMATCH"))</f>
        <v/>
      </c>
    </row>
    <row r="165" ht="38" customHeight="1">
      <c r="A165" s="21">
        <f>IF(B165="","","AL-"&amp;TEXT(ROW()-6,"0000"))</f>
        <v/>
      </c>
      <c r="B165" s="16" t="n"/>
      <c r="C165" s="16" t="n"/>
      <c r="D165" s="16" t="n"/>
      <c r="E165" s="16" t="n"/>
      <c r="F165" s="30" t="n"/>
      <c r="G165" s="26">
        <f>IF(OR(B165="",F165=""),"",IFERROR(F165*INDEX('Expense Lines'!O$7:O$306,MATCH(B165,'Expense Lines'!A$7:A$306,0)),0))</f>
        <v/>
      </c>
      <c r="H165" s="16" t="n"/>
      <c r="I165" s="16" t="n"/>
      <c r="J165" s="21">
        <f>IF(B165="","",IF(ABS(SUMIF(B$7:B$406,B165,G$7:G$406)-IFERROR(INDEX('Expense Lines'!O$7:O$306,MATCH(B165,'Expense Lines'!A$7:A$306,0)),0))&lt;0.01,"OK","MISMATCH"))</f>
        <v/>
      </c>
    </row>
    <row r="166" ht="38" customHeight="1">
      <c r="A166" s="21">
        <f>IF(B166="","","AL-"&amp;TEXT(ROW()-6,"0000"))</f>
        <v/>
      </c>
      <c r="B166" s="16" t="n"/>
      <c r="C166" s="16" t="n"/>
      <c r="D166" s="16" t="n"/>
      <c r="E166" s="16" t="n"/>
      <c r="F166" s="30" t="n"/>
      <c r="G166" s="26">
        <f>IF(OR(B166="",F166=""),"",IFERROR(F166*INDEX('Expense Lines'!O$7:O$306,MATCH(B166,'Expense Lines'!A$7:A$306,0)),0))</f>
        <v/>
      </c>
      <c r="H166" s="16" t="n"/>
      <c r="I166" s="16" t="n"/>
      <c r="J166" s="21">
        <f>IF(B166="","",IF(ABS(SUMIF(B$7:B$406,B166,G$7:G$406)-IFERROR(INDEX('Expense Lines'!O$7:O$306,MATCH(B166,'Expense Lines'!A$7:A$306,0)),0))&lt;0.01,"OK","MISMATCH"))</f>
        <v/>
      </c>
    </row>
    <row r="167" ht="38" customHeight="1">
      <c r="A167" s="21">
        <f>IF(B167="","","AL-"&amp;TEXT(ROW()-6,"0000"))</f>
        <v/>
      </c>
      <c r="B167" s="16" t="n"/>
      <c r="C167" s="16" t="n"/>
      <c r="D167" s="16" t="n"/>
      <c r="E167" s="16" t="n"/>
      <c r="F167" s="30" t="n"/>
      <c r="G167" s="26">
        <f>IF(OR(B167="",F167=""),"",IFERROR(F167*INDEX('Expense Lines'!O$7:O$306,MATCH(B167,'Expense Lines'!A$7:A$306,0)),0))</f>
        <v/>
      </c>
      <c r="H167" s="16" t="n"/>
      <c r="I167" s="16" t="n"/>
      <c r="J167" s="21">
        <f>IF(B167="","",IF(ABS(SUMIF(B$7:B$406,B167,G$7:G$406)-IFERROR(INDEX('Expense Lines'!O$7:O$306,MATCH(B167,'Expense Lines'!A$7:A$306,0)),0))&lt;0.01,"OK","MISMATCH"))</f>
        <v/>
      </c>
    </row>
    <row r="168" ht="38" customHeight="1">
      <c r="A168" s="21">
        <f>IF(B168="","","AL-"&amp;TEXT(ROW()-6,"0000"))</f>
        <v/>
      </c>
      <c r="B168" s="16" t="n"/>
      <c r="C168" s="16" t="n"/>
      <c r="D168" s="16" t="n"/>
      <c r="E168" s="16" t="n"/>
      <c r="F168" s="30" t="n"/>
      <c r="G168" s="26">
        <f>IF(OR(B168="",F168=""),"",IFERROR(F168*INDEX('Expense Lines'!O$7:O$306,MATCH(B168,'Expense Lines'!A$7:A$306,0)),0))</f>
        <v/>
      </c>
      <c r="H168" s="16" t="n"/>
      <c r="I168" s="16" t="n"/>
      <c r="J168" s="21">
        <f>IF(B168="","",IF(ABS(SUMIF(B$7:B$406,B168,G$7:G$406)-IFERROR(INDEX('Expense Lines'!O$7:O$306,MATCH(B168,'Expense Lines'!A$7:A$306,0)),0))&lt;0.01,"OK","MISMATCH"))</f>
        <v/>
      </c>
    </row>
    <row r="169" ht="38" customHeight="1">
      <c r="A169" s="21">
        <f>IF(B169="","","AL-"&amp;TEXT(ROW()-6,"0000"))</f>
        <v/>
      </c>
      <c r="B169" s="16" t="n"/>
      <c r="C169" s="16" t="n"/>
      <c r="D169" s="16" t="n"/>
      <c r="E169" s="16" t="n"/>
      <c r="F169" s="30" t="n"/>
      <c r="G169" s="26">
        <f>IF(OR(B169="",F169=""),"",IFERROR(F169*INDEX('Expense Lines'!O$7:O$306,MATCH(B169,'Expense Lines'!A$7:A$306,0)),0))</f>
        <v/>
      </c>
      <c r="H169" s="16" t="n"/>
      <c r="I169" s="16" t="n"/>
      <c r="J169" s="21">
        <f>IF(B169="","",IF(ABS(SUMIF(B$7:B$406,B169,G$7:G$406)-IFERROR(INDEX('Expense Lines'!O$7:O$306,MATCH(B169,'Expense Lines'!A$7:A$306,0)),0))&lt;0.01,"OK","MISMATCH"))</f>
        <v/>
      </c>
    </row>
    <row r="170" ht="38" customHeight="1">
      <c r="A170" s="21">
        <f>IF(B170="","","AL-"&amp;TEXT(ROW()-6,"0000"))</f>
        <v/>
      </c>
      <c r="B170" s="16" t="n"/>
      <c r="C170" s="16" t="n"/>
      <c r="D170" s="16" t="n"/>
      <c r="E170" s="16" t="n"/>
      <c r="F170" s="30" t="n"/>
      <c r="G170" s="26">
        <f>IF(OR(B170="",F170=""),"",IFERROR(F170*INDEX('Expense Lines'!O$7:O$306,MATCH(B170,'Expense Lines'!A$7:A$306,0)),0))</f>
        <v/>
      </c>
      <c r="H170" s="16" t="n"/>
      <c r="I170" s="16" t="n"/>
      <c r="J170" s="21">
        <f>IF(B170="","",IF(ABS(SUMIF(B$7:B$406,B170,G$7:G$406)-IFERROR(INDEX('Expense Lines'!O$7:O$306,MATCH(B170,'Expense Lines'!A$7:A$306,0)),0))&lt;0.01,"OK","MISMATCH"))</f>
        <v/>
      </c>
    </row>
    <row r="171" ht="38" customHeight="1">
      <c r="A171" s="21">
        <f>IF(B171="","","AL-"&amp;TEXT(ROW()-6,"0000"))</f>
        <v/>
      </c>
      <c r="B171" s="16" t="n"/>
      <c r="C171" s="16" t="n"/>
      <c r="D171" s="16" t="n"/>
      <c r="E171" s="16" t="n"/>
      <c r="F171" s="30" t="n"/>
      <c r="G171" s="26">
        <f>IF(OR(B171="",F171=""),"",IFERROR(F171*INDEX('Expense Lines'!O$7:O$306,MATCH(B171,'Expense Lines'!A$7:A$306,0)),0))</f>
        <v/>
      </c>
      <c r="H171" s="16" t="n"/>
      <c r="I171" s="16" t="n"/>
      <c r="J171" s="21">
        <f>IF(B171="","",IF(ABS(SUMIF(B$7:B$406,B171,G$7:G$406)-IFERROR(INDEX('Expense Lines'!O$7:O$306,MATCH(B171,'Expense Lines'!A$7:A$306,0)),0))&lt;0.01,"OK","MISMATCH"))</f>
        <v/>
      </c>
    </row>
    <row r="172" ht="38" customHeight="1">
      <c r="A172" s="21">
        <f>IF(B172="","","AL-"&amp;TEXT(ROW()-6,"0000"))</f>
        <v/>
      </c>
      <c r="B172" s="16" t="n"/>
      <c r="C172" s="16" t="n"/>
      <c r="D172" s="16" t="n"/>
      <c r="E172" s="16" t="n"/>
      <c r="F172" s="30" t="n"/>
      <c r="G172" s="26">
        <f>IF(OR(B172="",F172=""),"",IFERROR(F172*INDEX('Expense Lines'!O$7:O$306,MATCH(B172,'Expense Lines'!A$7:A$306,0)),0))</f>
        <v/>
      </c>
      <c r="H172" s="16" t="n"/>
      <c r="I172" s="16" t="n"/>
      <c r="J172" s="21">
        <f>IF(B172="","",IF(ABS(SUMIF(B$7:B$406,B172,G$7:G$406)-IFERROR(INDEX('Expense Lines'!O$7:O$306,MATCH(B172,'Expense Lines'!A$7:A$306,0)),0))&lt;0.01,"OK","MISMATCH"))</f>
        <v/>
      </c>
    </row>
    <row r="173" ht="38" customHeight="1">
      <c r="A173" s="21">
        <f>IF(B173="","","AL-"&amp;TEXT(ROW()-6,"0000"))</f>
        <v/>
      </c>
      <c r="B173" s="16" t="n"/>
      <c r="C173" s="16" t="n"/>
      <c r="D173" s="16" t="n"/>
      <c r="E173" s="16" t="n"/>
      <c r="F173" s="30" t="n"/>
      <c r="G173" s="26">
        <f>IF(OR(B173="",F173=""),"",IFERROR(F173*INDEX('Expense Lines'!O$7:O$306,MATCH(B173,'Expense Lines'!A$7:A$306,0)),0))</f>
        <v/>
      </c>
      <c r="H173" s="16" t="n"/>
      <c r="I173" s="16" t="n"/>
      <c r="J173" s="21">
        <f>IF(B173="","",IF(ABS(SUMIF(B$7:B$406,B173,G$7:G$406)-IFERROR(INDEX('Expense Lines'!O$7:O$306,MATCH(B173,'Expense Lines'!A$7:A$306,0)),0))&lt;0.01,"OK","MISMATCH"))</f>
        <v/>
      </c>
    </row>
    <row r="174" ht="38" customHeight="1">
      <c r="A174" s="21">
        <f>IF(B174="","","AL-"&amp;TEXT(ROW()-6,"0000"))</f>
        <v/>
      </c>
      <c r="B174" s="16" t="n"/>
      <c r="C174" s="16" t="n"/>
      <c r="D174" s="16" t="n"/>
      <c r="E174" s="16" t="n"/>
      <c r="F174" s="30" t="n"/>
      <c r="G174" s="26">
        <f>IF(OR(B174="",F174=""),"",IFERROR(F174*INDEX('Expense Lines'!O$7:O$306,MATCH(B174,'Expense Lines'!A$7:A$306,0)),0))</f>
        <v/>
      </c>
      <c r="H174" s="16" t="n"/>
      <c r="I174" s="16" t="n"/>
      <c r="J174" s="21">
        <f>IF(B174="","",IF(ABS(SUMIF(B$7:B$406,B174,G$7:G$406)-IFERROR(INDEX('Expense Lines'!O$7:O$306,MATCH(B174,'Expense Lines'!A$7:A$306,0)),0))&lt;0.01,"OK","MISMATCH"))</f>
        <v/>
      </c>
    </row>
    <row r="175" ht="38" customHeight="1">
      <c r="A175" s="21">
        <f>IF(B175="","","AL-"&amp;TEXT(ROW()-6,"0000"))</f>
        <v/>
      </c>
      <c r="B175" s="16" t="n"/>
      <c r="C175" s="16" t="n"/>
      <c r="D175" s="16" t="n"/>
      <c r="E175" s="16" t="n"/>
      <c r="F175" s="30" t="n"/>
      <c r="G175" s="26">
        <f>IF(OR(B175="",F175=""),"",IFERROR(F175*INDEX('Expense Lines'!O$7:O$306,MATCH(B175,'Expense Lines'!A$7:A$306,0)),0))</f>
        <v/>
      </c>
      <c r="H175" s="16" t="n"/>
      <c r="I175" s="16" t="n"/>
      <c r="J175" s="21">
        <f>IF(B175="","",IF(ABS(SUMIF(B$7:B$406,B175,G$7:G$406)-IFERROR(INDEX('Expense Lines'!O$7:O$306,MATCH(B175,'Expense Lines'!A$7:A$306,0)),0))&lt;0.01,"OK","MISMATCH"))</f>
        <v/>
      </c>
    </row>
    <row r="176" ht="38" customHeight="1">
      <c r="A176" s="21">
        <f>IF(B176="","","AL-"&amp;TEXT(ROW()-6,"0000"))</f>
        <v/>
      </c>
      <c r="B176" s="16" t="n"/>
      <c r="C176" s="16" t="n"/>
      <c r="D176" s="16" t="n"/>
      <c r="E176" s="16" t="n"/>
      <c r="F176" s="30" t="n"/>
      <c r="G176" s="26">
        <f>IF(OR(B176="",F176=""),"",IFERROR(F176*INDEX('Expense Lines'!O$7:O$306,MATCH(B176,'Expense Lines'!A$7:A$306,0)),0))</f>
        <v/>
      </c>
      <c r="H176" s="16" t="n"/>
      <c r="I176" s="16" t="n"/>
      <c r="J176" s="21">
        <f>IF(B176="","",IF(ABS(SUMIF(B$7:B$406,B176,G$7:G$406)-IFERROR(INDEX('Expense Lines'!O$7:O$306,MATCH(B176,'Expense Lines'!A$7:A$306,0)),0))&lt;0.01,"OK","MISMATCH"))</f>
        <v/>
      </c>
    </row>
    <row r="177" ht="38" customHeight="1">
      <c r="A177" s="21">
        <f>IF(B177="","","AL-"&amp;TEXT(ROW()-6,"0000"))</f>
        <v/>
      </c>
      <c r="B177" s="16" t="n"/>
      <c r="C177" s="16" t="n"/>
      <c r="D177" s="16" t="n"/>
      <c r="E177" s="16" t="n"/>
      <c r="F177" s="30" t="n"/>
      <c r="G177" s="26">
        <f>IF(OR(B177="",F177=""),"",IFERROR(F177*INDEX('Expense Lines'!O$7:O$306,MATCH(B177,'Expense Lines'!A$7:A$306,0)),0))</f>
        <v/>
      </c>
      <c r="H177" s="16" t="n"/>
      <c r="I177" s="16" t="n"/>
      <c r="J177" s="21">
        <f>IF(B177="","",IF(ABS(SUMIF(B$7:B$406,B177,G$7:G$406)-IFERROR(INDEX('Expense Lines'!O$7:O$306,MATCH(B177,'Expense Lines'!A$7:A$306,0)),0))&lt;0.01,"OK","MISMATCH"))</f>
        <v/>
      </c>
    </row>
    <row r="178" ht="38" customHeight="1">
      <c r="A178" s="21">
        <f>IF(B178="","","AL-"&amp;TEXT(ROW()-6,"0000"))</f>
        <v/>
      </c>
      <c r="B178" s="16" t="n"/>
      <c r="C178" s="16" t="n"/>
      <c r="D178" s="16" t="n"/>
      <c r="E178" s="16" t="n"/>
      <c r="F178" s="30" t="n"/>
      <c r="G178" s="26">
        <f>IF(OR(B178="",F178=""),"",IFERROR(F178*INDEX('Expense Lines'!O$7:O$306,MATCH(B178,'Expense Lines'!A$7:A$306,0)),0))</f>
        <v/>
      </c>
      <c r="H178" s="16" t="n"/>
      <c r="I178" s="16" t="n"/>
      <c r="J178" s="21">
        <f>IF(B178="","",IF(ABS(SUMIF(B$7:B$406,B178,G$7:G$406)-IFERROR(INDEX('Expense Lines'!O$7:O$306,MATCH(B178,'Expense Lines'!A$7:A$306,0)),0))&lt;0.01,"OK","MISMATCH"))</f>
        <v/>
      </c>
    </row>
    <row r="179" ht="38" customHeight="1">
      <c r="A179" s="21">
        <f>IF(B179="","","AL-"&amp;TEXT(ROW()-6,"0000"))</f>
        <v/>
      </c>
      <c r="B179" s="16" t="n"/>
      <c r="C179" s="16" t="n"/>
      <c r="D179" s="16" t="n"/>
      <c r="E179" s="16" t="n"/>
      <c r="F179" s="30" t="n"/>
      <c r="G179" s="26">
        <f>IF(OR(B179="",F179=""),"",IFERROR(F179*INDEX('Expense Lines'!O$7:O$306,MATCH(B179,'Expense Lines'!A$7:A$306,0)),0))</f>
        <v/>
      </c>
      <c r="H179" s="16" t="n"/>
      <c r="I179" s="16" t="n"/>
      <c r="J179" s="21">
        <f>IF(B179="","",IF(ABS(SUMIF(B$7:B$406,B179,G$7:G$406)-IFERROR(INDEX('Expense Lines'!O$7:O$306,MATCH(B179,'Expense Lines'!A$7:A$306,0)),0))&lt;0.01,"OK","MISMATCH"))</f>
        <v/>
      </c>
    </row>
    <row r="180" ht="38" customHeight="1">
      <c r="A180" s="21">
        <f>IF(B180="","","AL-"&amp;TEXT(ROW()-6,"0000"))</f>
        <v/>
      </c>
      <c r="B180" s="16" t="n"/>
      <c r="C180" s="16" t="n"/>
      <c r="D180" s="16" t="n"/>
      <c r="E180" s="16" t="n"/>
      <c r="F180" s="30" t="n"/>
      <c r="G180" s="26">
        <f>IF(OR(B180="",F180=""),"",IFERROR(F180*INDEX('Expense Lines'!O$7:O$306,MATCH(B180,'Expense Lines'!A$7:A$306,0)),0))</f>
        <v/>
      </c>
      <c r="H180" s="16" t="n"/>
      <c r="I180" s="16" t="n"/>
      <c r="J180" s="21">
        <f>IF(B180="","",IF(ABS(SUMIF(B$7:B$406,B180,G$7:G$406)-IFERROR(INDEX('Expense Lines'!O$7:O$306,MATCH(B180,'Expense Lines'!A$7:A$306,0)),0))&lt;0.01,"OK","MISMATCH"))</f>
        <v/>
      </c>
    </row>
    <row r="181" ht="38" customHeight="1">
      <c r="A181" s="21">
        <f>IF(B181="","","AL-"&amp;TEXT(ROW()-6,"0000"))</f>
        <v/>
      </c>
      <c r="B181" s="16" t="n"/>
      <c r="C181" s="16" t="n"/>
      <c r="D181" s="16" t="n"/>
      <c r="E181" s="16" t="n"/>
      <c r="F181" s="30" t="n"/>
      <c r="G181" s="26">
        <f>IF(OR(B181="",F181=""),"",IFERROR(F181*INDEX('Expense Lines'!O$7:O$306,MATCH(B181,'Expense Lines'!A$7:A$306,0)),0))</f>
        <v/>
      </c>
      <c r="H181" s="16" t="n"/>
      <c r="I181" s="16" t="n"/>
      <c r="J181" s="21">
        <f>IF(B181="","",IF(ABS(SUMIF(B$7:B$406,B181,G$7:G$406)-IFERROR(INDEX('Expense Lines'!O$7:O$306,MATCH(B181,'Expense Lines'!A$7:A$306,0)),0))&lt;0.01,"OK","MISMATCH"))</f>
        <v/>
      </c>
    </row>
    <row r="182" ht="38" customHeight="1">
      <c r="A182" s="21">
        <f>IF(B182="","","AL-"&amp;TEXT(ROW()-6,"0000"))</f>
        <v/>
      </c>
      <c r="B182" s="16" t="n"/>
      <c r="C182" s="16" t="n"/>
      <c r="D182" s="16" t="n"/>
      <c r="E182" s="16" t="n"/>
      <c r="F182" s="30" t="n"/>
      <c r="G182" s="26">
        <f>IF(OR(B182="",F182=""),"",IFERROR(F182*INDEX('Expense Lines'!O$7:O$306,MATCH(B182,'Expense Lines'!A$7:A$306,0)),0))</f>
        <v/>
      </c>
      <c r="H182" s="16" t="n"/>
      <c r="I182" s="16" t="n"/>
      <c r="J182" s="21">
        <f>IF(B182="","",IF(ABS(SUMIF(B$7:B$406,B182,G$7:G$406)-IFERROR(INDEX('Expense Lines'!O$7:O$306,MATCH(B182,'Expense Lines'!A$7:A$306,0)),0))&lt;0.01,"OK","MISMATCH"))</f>
        <v/>
      </c>
    </row>
    <row r="183" ht="38" customHeight="1">
      <c r="A183" s="21">
        <f>IF(B183="","","AL-"&amp;TEXT(ROW()-6,"0000"))</f>
        <v/>
      </c>
      <c r="B183" s="16" t="n"/>
      <c r="C183" s="16" t="n"/>
      <c r="D183" s="16" t="n"/>
      <c r="E183" s="16" t="n"/>
      <c r="F183" s="30" t="n"/>
      <c r="G183" s="26">
        <f>IF(OR(B183="",F183=""),"",IFERROR(F183*INDEX('Expense Lines'!O$7:O$306,MATCH(B183,'Expense Lines'!A$7:A$306,0)),0))</f>
        <v/>
      </c>
      <c r="H183" s="16" t="n"/>
      <c r="I183" s="16" t="n"/>
      <c r="J183" s="21">
        <f>IF(B183="","",IF(ABS(SUMIF(B$7:B$406,B183,G$7:G$406)-IFERROR(INDEX('Expense Lines'!O$7:O$306,MATCH(B183,'Expense Lines'!A$7:A$306,0)),0))&lt;0.01,"OK","MISMATCH"))</f>
        <v/>
      </c>
    </row>
    <row r="184" ht="38" customHeight="1">
      <c r="A184" s="21">
        <f>IF(B184="","","AL-"&amp;TEXT(ROW()-6,"0000"))</f>
        <v/>
      </c>
      <c r="B184" s="16" t="n"/>
      <c r="C184" s="16" t="n"/>
      <c r="D184" s="16" t="n"/>
      <c r="E184" s="16" t="n"/>
      <c r="F184" s="30" t="n"/>
      <c r="G184" s="26">
        <f>IF(OR(B184="",F184=""),"",IFERROR(F184*INDEX('Expense Lines'!O$7:O$306,MATCH(B184,'Expense Lines'!A$7:A$306,0)),0))</f>
        <v/>
      </c>
      <c r="H184" s="16" t="n"/>
      <c r="I184" s="16" t="n"/>
      <c r="J184" s="21">
        <f>IF(B184="","",IF(ABS(SUMIF(B$7:B$406,B184,G$7:G$406)-IFERROR(INDEX('Expense Lines'!O$7:O$306,MATCH(B184,'Expense Lines'!A$7:A$306,0)),0))&lt;0.01,"OK","MISMATCH"))</f>
        <v/>
      </c>
    </row>
    <row r="185" ht="38" customHeight="1">
      <c r="A185" s="21">
        <f>IF(B185="","","AL-"&amp;TEXT(ROW()-6,"0000"))</f>
        <v/>
      </c>
      <c r="B185" s="16" t="n"/>
      <c r="C185" s="16" t="n"/>
      <c r="D185" s="16" t="n"/>
      <c r="E185" s="16" t="n"/>
      <c r="F185" s="30" t="n"/>
      <c r="G185" s="26">
        <f>IF(OR(B185="",F185=""),"",IFERROR(F185*INDEX('Expense Lines'!O$7:O$306,MATCH(B185,'Expense Lines'!A$7:A$306,0)),0))</f>
        <v/>
      </c>
      <c r="H185" s="16" t="n"/>
      <c r="I185" s="16" t="n"/>
      <c r="J185" s="21">
        <f>IF(B185="","",IF(ABS(SUMIF(B$7:B$406,B185,G$7:G$406)-IFERROR(INDEX('Expense Lines'!O$7:O$306,MATCH(B185,'Expense Lines'!A$7:A$306,0)),0))&lt;0.01,"OK","MISMATCH"))</f>
        <v/>
      </c>
    </row>
    <row r="186" ht="38" customHeight="1">
      <c r="A186" s="21">
        <f>IF(B186="","","AL-"&amp;TEXT(ROW()-6,"0000"))</f>
        <v/>
      </c>
      <c r="B186" s="16" t="n"/>
      <c r="C186" s="16" t="n"/>
      <c r="D186" s="16" t="n"/>
      <c r="E186" s="16" t="n"/>
      <c r="F186" s="30" t="n"/>
      <c r="G186" s="26">
        <f>IF(OR(B186="",F186=""),"",IFERROR(F186*INDEX('Expense Lines'!O$7:O$306,MATCH(B186,'Expense Lines'!A$7:A$306,0)),0))</f>
        <v/>
      </c>
      <c r="H186" s="16" t="n"/>
      <c r="I186" s="16" t="n"/>
      <c r="J186" s="21">
        <f>IF(B186="","",IF(ABS(SUMIF(B$7:B$406,B186,G$7:G$406)-IFERROR(INDEX('Expense Lines'!O$7:O$306,MATCH(B186,'Expense Lines'!A$7:A$306,0)),0))&lt;0.01,"OK","MISMATCH"))</f>
        <v/>
      </c>
    </row>
    <row r="187" ht="38" customHeight="1">
      <c r="A187" s="21">
        <f>IF(B187="","","AL-"&amp;TEXT(ROW()-6,"0000"))</f>
        <v/>
      </c>
      <c r="B187" s="16" t="n"/>
      <c r="C187" s="16" t="n"/>
      <c r="D187" s="16" t="n"/>
      <c r="E187" s="16" t="n"/>
      <c r="F187" s="30" t="n"/>
      <c r="G187" s="26">
        <f>IF(OR(B187="",F187=""),"",IFERROR(F187*INDEX('Expense Lines'!O$7:O$306,MATCH(B187,'Expense Lines'!A$7:A$306,0)),0))</f>
        <v/>
      </c>
      <c r="H187" s="16" t="n"/>
      <c r="I187" s="16" t="n"/>
      <c r="J187" s="21">
        <f>IF(B187="","",IF(ABS(SUMIF(B$7:B$406,B187,G$7:G$406)-IFERROR(INDEX('Expense Lines'!O$7:O$306,MATCH(B187,'Expense Lines'!A$7:A$306,0)),0))&lt;0.01,"OK","MISMATCH"))</f>
        <v/>
      </c>
    </row>
    <row r="188" ht="38" customHeight="1">
      <c r="A188" s="21">
        <f>IF(B188="","","AL-"&amp;TEXT(ROW()-6,"0000"))</f>
        <v/>
      </c>
      <c r="B188" s="16" t="n"/>
      <c r="C188" s="16" t="n"/>
      <c r="D188" s="16" t="n"/>
      <c r="E188" s="16" t="n"/>
      <c r="F188" s="30" t="n"/>
      <c r="G188" s="26">
        <f>IF(OR(B188="",F188=""),"",IFERROR(F188*INDEX('Expense Lines'!O$7:O$306,MATCH(B188,'Expense Lines'!A$7:A$306,0)),0))</f>
        <v/>
      </c>
      <c r="H188" s="16" t="n"/>
      <c r="I188" s="16" t="n"/>
      <c r="J188" s="21">
        <f>IF(B188="","",IF(ABS(SUMIF(B$7:B$406,B188,G$7:G$406)-IFERROR(INDEX('Expense Lines'!O$7:O$306,MATCH(B188,'Expense Lines'!A$7:A$306,0)),0))&lt;0.01,"OK","MISMATCH"))</f>
        <v/>
      </c>
    </row>
    <row r="189" ht="38" customHeight="1">
      <c r="A189" s="21">
        <f>IF(B189="","","AL-"&amp;TEXT(ROW()-6,"0000"))</f>
        <v/>
      </c>
      <c r="B189" s="16" t="n"/>
      <c r="C189" s="16" t="n"/>
      <c r="D189" s="16" t="n"/>
      <c r="E189" s="16" t="n"/>
      <c r="F189" s="30" t="n"/>
      <c r="G189" s="26">
        <f>IF(OR(B189="",F189=""),"",IFERROR(F189*INDEX('Expense Lines'!O$7:O$306,MATCH(B189,'Expense Lines'!A$7:A$306,0)),0))</f>
        <v/>
      </c>
      <c r="H189" s="16" t="n"/>
      <c r="I189" s="16" t="n"/>
      <c r="J189" s="21">
        <f>IF(B189="","",IF(ABS(SUMIF(B$7:B$406,B189,G$7:G$406)-IFERROR(INDEX('Expense Lines'!O$7:O$306,MATCH(B189,'Expense Lines'!A$7:A$306,0)),0))&lt;0.01,"OK","MISMATCH"))</f>
        <v/>
      </c>
    </row>
    <row r="190" ht="38" customHeight="1">
      <c r="A190" s="21">
        <f>IF(B190="","","AL-"&amp;TEXT(ROW()-6,"0000"))</f>
        <v/>
      </c>
      <c r="B190" s="16" t="n"/>
      <c r="C190" s="16" t="n"/>
      <c r="D190" s="16" t="n"/>
      <c r="E190" s="16" t="n"/>
      <c r="F190" s="30" t="n"/>
      <c r="G190" s="26">
        <f>IF(OR(B190="",F190=""),"",IFERROR(F190*INDEX('Expense Lines'!O$7:O$306,MATCH(B190,'Expense Lines'!A$7:A$306,0)),0))</f>
        <v/>
      </c>
      <c r="H190" s="16" t="n"/>
      <c r="I190" s="16" t="n"/>
      <c r="J190" s="21">
        <f>IF(B190="","",IF(ABS(SUMIF(B$7:B$406,B190,G$7:G$406)-IFERROR(INDEX('Expense Lines'!O$7:O$306,MATCH(B190,'Expense Lines'!A$7:A$306,0)),0))&lt;0.01,"OK","MISMATCH"))</f>
        <v/>
      </c>
    </row>
    <row r="191" ht="38" customHeight="1">
      <c r="A191" s="21">
        <f>IF(B191="","","AL-"&amp;TEXT(ROW()-6,"0000"))</f>
        <v/>
      </c>
      <c r="B191" s="16" t="n"/>
      <c r="C191" s="16" t="n"/>
      <c r="D191" s="16" t="n"/>
      <c r="E191" s="16" t="n"/>
      <c r="F191" s="30" t="n"/>
      <c r="G191" s="26">
        <f>IF(OR(B191="",F191=""),"",IFERROR(F191*INDEX('Expense Lines'!O$7:O$306,MATCH(B191,'Expense Lines'!A$7:A$306,0)),0))</f>
        <v/>
      </c>
      <c r="H191" s="16" t="n"/>
      <c r="I191" s="16" t="n"/>
      <c r="J191" s="21">
        <f>IF(B191="","",IF(ABS(SUMIF(B$7:B$406,B191,G$7:G$406)-IFERROR(INDEX('Expense Lines'!O$7:O$306,MATCH(B191,'Expense Lines'!A$7:A$306,0)),0))&lt;0.01,"OK","MISMATCH"))</f>
        <v/>
      </c>
    </row>
    <row r="192" ht="38" customHeight="1">
      <c r="A192" s="21">
        <f>IF(B192="","","AL-"&amp;TEXT(ROW()-6,"0000"))</f>
        <v/>
      </c>
      <c r="B192" s="16" t="n"/>
      <c r="C192" s="16" t="n"/>
      <c r="D192" s="16" t="n"/>
      <c r="E192" s="16" t="n"/>
      <c r="F192" s="30" t="n"/>
      <c r="G192" s="26">
        <f>IF(OR(B192="",F192=""),"",IFERROR(F192*INDEX('Expense Lines'!O$7:O$306,MATCH(B192,'Expense Lines'!A$7:A$306,0)),0))</f>
        <v/>
      </c>
      <c r="H192" s="16" t="n"/>
      <c r="I192" s="16" t="n"/>
      <c r="J192" s="21">
        <f>IF(B192="","",IF(ABS(SUMIF(B$7:B$406,B192,G$7:G$406)-IFERROR(INDEX('Expense Lines'!O$7:O$306,MATCH(B192,'Expense Lines'!A$7:A$306,0)),0))&lt;0.01,"OK","MISMATCH"))</f>
        <v/>
      </c>
    </row>
    <row r="193" ht="38" customHeight="1">
      <c r="A193" s="21">
        <f>IF(B193="","","AL-"&amp;TEXT(ROW()-6,"0000"))</f>
        <v/>
      </c>
      <c r="B193" s="16" t="n"/>
      <c r="C193" s="16" t="n"/>
      <c r="D193" s="16" t="n"/>
      <c r="E193" s="16" t="n"/>
      <c r="F193" s="30" t="n"/>
      <c r="G193" s="26">
        <f>IF(OR(B193="",F193=""),"",IFERROR(F193*INDEX('Expense Lines'!O$7:O$306,MATCH(B193,'Expense Lines'!A$7:A$306,0)),0))</f>
        <v/>
      </c>
      <c r="H193" s="16" t="n"/>
      <c r="I193" s="16" t="n"/>
      <c r="J193" s="21">
        <f>IF(B193="","",IF(ABS(SUMIF(B$7:B$406,B193,G$7:G$406)-IFERROR(INDEX('Expense Lines'!O$7:O$306,MATCH(B193,'Expense Lines'!A$7:A$306,0)),0))&lt;0.01,"OK","MISMATCH"))</f>
        <v/>
      </c>
    </row>
    <row r="194" ht="38" customHeight="1">
      <c r="A194" s="21">
        <f>IF(B194="","","AL-"&amp;TEXT(ROW()-6,"0000"))</f>
        <v/>
      </c>
      <c r="B194" s="16" t="n"/>
      <c r="C194" s="16" t="n"/>
      <c r="D194" s="16" t="n"/>
      <c r="E194" s="16" t="n"/>
      <c r="F194" s="30" t="n"/>
      <c r="G194" s="26">
        <f>IF(OR(B194="",F194=""),"",IFERROR(F194*INDEX('Expense Lines'!O$7:O$306,MATCH(B194,'Expense Lines'!A$7:A$306,0)),0))</f>
        <v/>
      </c>
      <c r="H194" s="16" t="n"/>
      <c r="I194" s="16" t="n"/>
      <c r="J194" s="21">
        <f>IF(B194="","",IF(ABS(SUMIF(B$7:B$406,B194,G$7:G$406)-IFERROR(INDEX('Expense Lines'!O$7:O$306,MATCH(B194,'Expense Lines'!A$7:A$306,0)),0))&lt;0.01,"OK","MISMATCH"))</f>
        <v/>
      </c>
    </row>
    <row r="195" ht="38" customHeight="1">
      <c r="A195" s="21">
        <f>IF(B195="","","AL-"&amp;TEXT(ROW()-6,"0000"))</f>
        <v/>
      </c>
      <c r="B195" s="16" t="n"/>
      <c r="C195" s="16" t="n"/>
      <c r="D195" s="16" t="n"/>
      <c r="E195" s="16" t="n"/>
      <c r="F195" s="30" t="n"/>
      <c r="G195" s="26">
        <f>IF(OR(B195="",F195=""),"",IFERROR(F195*INDEX('Expense Lines'!O$7:O$306,MATCH(B195,'Expense Lines'!A$7:A$306,0)),0))</f>
        <v/>
      </c>
      <c r="H195" s="16" t="n"/>
      <c r="I195" s="16" t="n"/>
      <c r="J195" s="21">
        <f>IF(B195="","",IF(ABS(SUMIF(B$7:B$406,B195,G$7:G$406)-IFERROR(INDEX('Expense Lines'!O$7:O$306,MATCH(B195,'Expense Lines'!A$7:A$306,0)),0))&lt;0.01,"OK","MISMATCH"))</f>
        <v/>
      </c>
    </row>
    <row r="196" ht="38" customHeight="1">
      <c r="A196" s="21">
        <f>IF(B196="","","AL-"&amp;TEXT(ROW()-6,"0000"))</f>
        <v/>
      </c>
      <c r="B196" s="16" t="n"/>
      <c r="C196" s="16" t="n"/>
      <c r="D196" s="16" t="n"/>
      <c r="E196" s="16" t="n"/>
      <c r="F196" s="30" t="n"/>
      <c r="G196" s="26">
        <f>IF(OR(B196="",F196=""),"",IFERROR(F196*INDEX('Expense Lines'!O$7:O$306,MATCH(B196,'Expense Lines'!A$7:A$306,0)),0))</f>
        <v/>
      </c>
      <c r="H196" s="16" t="n"/>
      <c r="I196" s="16" t="n"/>
      <c r="J196" s="21">
        <f>IF(B196="","",IF(ABS(SUMIF(B$7:B$406,B196,G$7:G$406)-IFERROR(INDEX('Expense Lines'!O$7:O$306,MATCH(B196,'Expense Lines'!A$7:A$306,0)),0))&lt;0.01,"OK","MISMATCH"))</f>
        <v/>
      </c>
    </row>
    <row r="197" ht="38" customHeight="1">
      <c r="A197" s="21">
        <f>IF(B197="","","AL-"&amp;TEXT(ROW()-6,"0000"))</f>
        <v/>
      </c>
      <c r="B197" s="16" t="n"/>
      <c r="C197" s="16" t="n"/>
      <c r="D197" s="16" t="n"/>
      <c r="E197" s="16" t="n"/>
      <c r="F197" s="30" t="n"/>
      <c r="G197" s="26">
        <f>IF(OR(B197="",F197=""),"",IFERROR(F197*INDEX('Expense Lines'!O$7:O$306,MATCH(B197,'Expense Lines'!A$7:A$306,0)),0))</f>
        <v/>
      </c>
      <c r="H197" s="16" t="n"/>
      <c r="I197" s="16" t="n"/>
      <c r="J197" s="21">
        <f>IF(B197="","",IF(ABS(SUMIF(B$7:B$406,B197,G$7:G$406)-IFERROR(INDEX('Expense Lines'!O$7:O$306,MATCH(B197,'Expense Lines'!A$7:A$306,0)),0))&lt;0.01,"OK","MISMATCH"))</f>
        <v/>
      </c>
    </row>
    <row r="198" ht="38" customHeight="1">
      <c r="A198" s="21">
        <f>IF(B198="","","AL-"&amp;TEXT(ROW()-6,"0000"))</f>
        <v/>
      </c>
      <c r="B198" s="16" t="n"/>
      <c r="C198" s="16" t="n"/>
      <c r="D198" s="16" t="n"/>
      <c r="E198" s="16" t="n"/>
      <c r="F198" s="30" t="n"/>
      <c r="G198" s="26">
        <f>IF(OR(B198="",F198=""),"",IFERROR(F198*INDEX('Expense Lines'!O$7:O$306,MATCH(B198,'Expense Lines'!A$7:A$306,0)),0))</f>
        <v/>
      </c>
      <c r="H198" s="16" t="n"/>
      <c r="I198" s="16" t="n"/>
      <c r="J198" s="21">
        <f>IF(B198="","",IF(ABS(SUMIF(B$7:B$406,B198,G$7:G$406)-IFERROR(INDEX('Expense Lines'!O$7:O$306,MATCH(B198,'Expense Lines'!A$7:A$306,0)),0))&lt;0.01,"OK","MISMATCH"))</f>
        <v/>
      </c>
    </row>
    <row r="199" ht="38" customHeight="1">
      <c r="A199" s="21">
        <f>IF(B199="","","AL-"&amp;TEXT(ROW()-6,"0000"))</f>
        <v/>
      </c>
      <c r="B199" s="16" t="n"/>
      <c r="C199" s="16" t="n"/>
      <c r="D199" s="16" t="n"/>
      <c r="E199" s="16" t="n"/>
      <c r="F199" s="30" t="n"/>
      <c r="G199" s="26">
        <f>IF(OR(B199="",F199=""),"",IFERROR(F199*INDEX('Expense Lines'!O$7:O$306,MATCH(B199,'Expense Lines'!A$7:A$306,0)),0))</f>
        <v/>
      </c>
      <c r="H199" s="16" t="n"/>
      <c r="I199" s="16" t="n"/>
      <c r="J199" s="21">
        <f>IF(B199="","",IF(ABS(SUMIF(B$7:B$406,B199,G$7:G$406)-IFERROR(INDEX('Expense Lines'!O$7:O$306,MATCH(B199,'Expense Lines'!A$7:A$306,0)),0))&lt;0.01,"OK","MISMATCH"))</f>
        <v/>
      </c>
    </row>
    <row r="200" ht="38" customHeight="1">
      <c r="A200" s="21">
        <f>IF(B200="","","AL-"&amp;TEXT(ROW()-6,"0000"))</f>
        <v/>
      </c>
      <c r="B200" s="16" t="n"/>
      <c r="C200" s="16" t="n"/>
      <c r="D200" s="16" t="n"/>
      <c r="E200" s="16" t="n"/>
      <c r="F200" s="30" t="n"/>
      <c r="G200" s="26">
        <f>IF(OR(B200="",F200=""),"",IFERROR(F200*INDEX('Expense Lines'!O$7:O$306,MATCH(B200,'Expense Lines'!A$7:A$306,0)),0))</f>
        <v/>
      </c>
      <c r="H200" s="16" t="n"/>
      <c r="I200" s="16" t="n"/>
      <c r="J200" s="21">
        <f>IF(B200="","",IF(ABS(SUMIF(B$7:B$406,B200,G$7:G$406)-IFERROR(INDEX('Expense Lines'!O$7:O$306,MATCH(B200,'Expense Lines'!A$7:A$306,0)),0))&lt;0.01,"OK","MISMATCH"))</f>
        <v/>
      </c>
    </row>
    <row r="201" ht="38" customHeight="1">
      <c r="A201" s="21">
        <f>IF(B201="","","AL-"&amp;TEXT(ROW()-6,"0000"))</f>
        <v/>
      </c>
      <c r="B201" s="16" t="n"/>
      <c r="C201" s="16" t="n"/>
      <c r="D201" s="16" t="n"/>
      <c r="E201" s="16" t="n"/>
      <c r="F201" s="30" t="n"/>
      <c r="G201" s="26">
        <f>IF(OR(B201="",F201=""),"",IFERROR(F201*INDEX('Expense Lines'!O$7:O$306,MATCH(B201,'Expense Lines'!A$7:A$306,0)),0))</f>
        <v/>
      </c>
      <c r="H201" s="16" t="n"/>
      <c r="I201" s="16" t="n"/>
      <c r="J201" s="21">
        <f>IF(B201="","",IF(ABS(SUMIF(B$7:B$406,B201,G$7:G$406)-IFERROR(INDEX('Expense Lines'!O$7:O$306,MATCH(B201,'Expense Lines'!A$7:A$306,0)),0))&lt;0.01,"OK","MISMATCH"))</f>
        <v/>
      </c>
    </row>
    <row r="202" ht="38" customHeight="1">
      <c r="A202" s="21">
        <f>IF(B202="","","AL-"&amp;TEXT(ROW()-6,"0000"))</f>
        <v/>
      </c>
      <c r="B202" s="16" t="n"/>
      <c r="C202" s="16" t="n"/>
      <c r="D202" s="16" t="n"/>
      <c r="E202" s="16" t="n"/>
      <c r="F202" s="30" t="n"/>
      <c r="G202" s="26">
        <f>IF(OR(B202="",F202=""),"",IFERROR(F202*INDEX('Expense Lines'!O$7:O$306,MATCH(B202,'Expense Lines'!A$7:A$306,0)),0))</f>
        <v/>
      </c>
      <c r="H202" s="16" t="n"/>
      <c r="I202" s="16" t="n"/>
      <c r="J202" s="21">
        <f>IF(B202="","",IF(ABS(SUMIF(B$7:B$406,B202,G$7:G$406)-IFERROR(INDEX('Expense Lines'!O$7:O$306,MATCH(B202,'Expense Lines'!A$7:A$306,0)),0))&lt;0.01,"OK","MISMATCH"))</f>
        <v/>
      </c>
    </row>
    <row r="203" ht="38" customHeight="1">
      <c r="A203" s="21">
        <f>IF(B203="","","AL-"&amp;TEXT(ROW()-6,"0000"))</f>
        <v/>
      </c>
      <c r="B203" s="16" t="n"/>
      <c r="C203" s="16" t="n"/>
      <c r="D203" s="16" t="n"/>
      <c r="E203" s="16" t="n"/>
      <c r="F203" s="30" t="n"/>
      <c r="G203" s="26">
        <f>IF(OR(B203="",F203=""),"",IFERROR(F203*INDEX('Expense Lines'!O$7:O$306,MATCH(B203,'Expense Lines'!A$7:A$306,0)),0))</f>
        <v/>
      </c>
      <c r="H203" s="16" t="n"/>
      <c r="I203" s="16" t="n"/>
      <c r="J203" s="21">
        <f>IF(B203="","",IF(ABS(SUMIF(B$7:B$406,B203,G$7:G$406)-IFERROR(INDEX('Expense Lines'!O$7:O$306,MATCH(B203,'Expense Lines'!A$7:A$306,0)),0))&lt;0.01,"OK","MISMATCH"))</f>
        <v/>
      </c>
    </row>
    <row r="204" ht="38" customHeight="1">
      <c r="A204" s="21">
        <f>IF(B204="","","AL-"&amp;TEXT(ROW()-6,"0000"))</f>
        <v/>
      </c>
      <c r="B204" s="16" t="n"/>
      <c r="C204" s="16" t="n"/>
      <c r="D204" s="16" t="n"/>
      <c r="E204" s="16" t="n"/>
      <c r="F204" s="30" t="n"/>
      <c r="G204" s="26">
        <f>IF(OR(B204="",F204=""),"",IFERROR(F204*INDEX('Expense Lines'!O$7:O$306,MATCH(B204,'Expense Lines'!A$7:A$306,0)),0))</f>
        <v/>
      </c>
      <c r="H204" s="16" t="n"/>
      <c r="I204" s="16" t="n"/>
      <c r="J204" s="21">
        <f>IF(B204="","",IF(ABS(SUMIF(B$7:B$406,B204,G$7:G$406)-IFERROR(INDEX('Expense Lines'!O$7:O$306,MATCH(B204,'Expense Lines'!A$7:A$306,0)),0))&lt;0.01,"OK","MISMATCH"))</f>
        <v/>
      </c>
    </row>
    <row r="205" ht="38" customHeight="1">
      <c r="A205" s="21">
        <f>IF(B205="","","AL-"&amp;TEXT(ROW()-6,"0000"))</f>
        <v/>
      </c>
      <c r="B205" s="16" t="n"/>
      <c r="C205" s="16" t="n"/>
      <c r="D205" s="16" t="n"/>
      <c r="E205" s="16" t="n"/>
      <c r="F205" s="30" t="n"/>
      <c r="G205" s="26">
        <f>IF(OR(B205="",F205=""),"",IFERROR(F205*INDEX('Expense Lines'!O$7:O$306,MATCH(B205,'Expense Lines'!A$7:A$306,0)),0))</f>
        <v/>
      </c>
      <c r="H205" s="16" t="n"/>
      <c r="I205" s="16" t="n"/>
      <c r="J205" s="21">
        <f>IF(B205="","",IF(ABS(SUMIF(B$7:B$406,B205,G$7:G$406)-IFERROR(INDEX('Expense Lines'!O$7:O$306,MATCH(B205,'Expense Lines'!A$7:A$306,0)),0))&lt;0.01,"OK","MISMATCH"))</f>
        <v/>
      </c>
    </row>
    <row r="206" ht="38" customHeight="1">
      <c r="A206" s="21">
        <f>IF(B206="","","AL-"&amp;TEXT(ROW()-6,"0000"))</f>
        <v/>
      </c>
      <c r="B206" s="16" t="n"/>
      <c r="C206" s="16" t="n"/>
      <c r="D206" s="16" t="n"/>
      <c r="E206" s="16" t="n"/>
      <c r="F206" s="30" t="n"/>
      <c r="G206" s="26">
        <f>IF(OR(B206="",F206=""),"",IFERROR(F206*INDEX('Expense Lines'!O$7:O$306,MATCH(B206,'Expense Lines'!A$7:A$306,0)),0))</f>
        <v/>
      </c>
      <c r="H206" s="16" t="n"/>
      <c r="I206" s="16" t="n"/>
      <c r="J206" s="21">
        <f>IF(B206="","",IF(ABS(SUMIF(B$7:B$406,B206,G$7:G$406)-IFERROR(INDEX('Expense Lines'!O$7:O$306,MATCH(B206,'Expense Lines'!A$7:A$306,0)),0))&lt;0.01,"OK","MISMATCH"))</f>
        <v/>
      </c>
    </row>
    <row r="207" ht="38" customHeight="1">
      <c r="A207" s="21">
        <f>IF(B207="","","AL-"&amp;TEXT(ROW()-6,"0000"))</f>
        <v/>
      </c>
      <c r="B207" s="16" t="n"/>
      <c r="C207" s="16" t="n"/>
      <c r="D207" s="16" t="n"/>
      <c r="E207" s="16" t="n"/>
      <c r="F207" s="30" t="n"/>
      <c r="G207" s="26">
        <f>IF(OR(B207="",F207=""),"",IFERROR(F207*INDEX('Expense Lines'!O$7:O$306,MATCH(B207,'Expense Lines'!A$7:A$306,0)),0))</f>
        <v/>
      </c>
      <c r="H207" s="16" t="n"/>
      <c r="I207" s="16" t="n"/>
      <c r="J207" s="21">
        <f>IF(B207="","",IF(ABS(SUMIF(B$7:B$406,B207,G$7:G$406)-IFERROR(INDEX('Expense Lines'!O$7:O$306,MATCH(B207,'Expense Lines'!A$7:A$306,0)),0))&lt;0.01,"OK","MISMATCH"))</f>
        <v/>
      </c>
    </row>
    <row r="208" ht="38" customHeight="1">
      <c r="A208" s="21">
        <f>IF(B208="","","AL-"&amp;TEXT(ROW()-6,"0000"))</f>
        <v/>
      </c>
      <c r="B208" s="16" t="n"/>
      <c r="C208" s="16" t="n"/>
      <c r="D208" s="16" t="n"/>
      <c r="E208" s="16" t="n"/>
      <c r="F208" s="30" t="n"/>
      <c r="G208" s="26">
        <f>IF(OR(B208="",F208=""),"",IFERROR(F208*INDEX('Expense Lines'!O$7:O$306,MATCH(B208,'Expense Lines'!A$7:A$306,0)),0))</f>
        <v/>
      </c>
      <c r="H208" s="16" t="n"/>
      <c r="I208" s="16" t="n"/>
      <c r="J208" s="21">
        <f>IF(B208="","",IF(ABS(SUMIF(B$7:B$406,B208,G$7:G$406)-IFERROR(INDEX('Expense Lines'!O$7:O$306,MATCH(B208,'Expense Lines'!A$7:A$306,0)),0))&lt;0.01,"OK","MISMATCH"))</f>
        <v/>
      </c>
    </row>
    <row r="209" ht="38" customHeight="1">
      <c r="A209" s="21">
        <f>IF(B209="","","AL-"&amp;TEXT(ROW()-6,"0000"))</f>
        <v/>
      </c>
      <c r="B209" s="16" t="n"/>
      <c r="C209" s="16" t="n"/>
      <c r="D209" s="16" t="n"/>
      <c r="E209" s="16" t="n"/>
      <c r="F209" s="30" t="n"/>
      <c r="G209" s="26">
        <f>IF(OR(B209="",F209=""),"",IFERROR(F209*INDEX('Expense Lines'!O$7:O$306,MATCH(B209,'Expense Lines'!A$7:A$306,0)),0))</f>
        <v/>
      </c>
      <c r="H209" s="16" t="n"/>
      <c r="I209" s="16" t="n"/>
      <c r="J209" s="21">
        <f>IF(B209="","",IF(ABS(SUMIF(B$7:B$406,B209,G$7:G$406)-IFERROR(INDEX('Expense Lines'!O$7:O$306,MATCH(B209,'Expense Lines'!A$7:A$306,0)),0))&lt;0.01,"OK","MISMATCH"))</f>
        <v/>
      </c>
    </row>
    <row r="210" ht="38" customHeight="1">
      <c r="A210" s="21">
        <f>IF(B210="","","AL-"&amp;TEXT(ROW()-6,"0000"))</f>
        <v/>
      </c>
      <c r="B210" s="16" t="n"/>
      <c r="C210" s="16" t="n"/>
      <c r="D210" s="16" t="n"/>
      <c r="E210" s="16" t="n"/>
      <c r="F210" s="30" t="n"/>
      <c r="G210" s="26">
        <f>IF(OR(B210="",F210=""),"",IFERROR(F210*INDEX('Expense Lines'!O$7:O$306,MATCH(B210,'Expense Lines'!A$7:A$306,0)),0))</f>
        <v/>
      </c>
      <c r="H210" s="16" t="n"/>
      <c r="I210" s="16" t="n"/>
      <c r="J210" s="21">
        <f>IF(B210="","",IF(ABS(SUMIF(B$7:B$406,B210,G$7:G$406)-IFERROR(INDEX('Expense Lines'!O$7:O$306,MATCH(B210,'Expense Lines'!A$7:A$306,0)),0))&lt;0.01,"OK","MISMATCH"))</f>
        <v/>
      </c>
    </row>
    <row r="211" ht="38" customHeight="1">
      <c r="A211" s="21">
        <f>IF(B211="","","AL-"&amp;TEXT(ROW()-6,"0000"))</f>
        <v/>
      </c>
      <c r="B211" s="16" t="n"/>
      <c r="C211" s="16" t="n"/>
      <c r="D211" s="16" t="n"/>
      <c r="E211" s="16" t="n"/>
      <c r="F211" s="30" t="n"/>
      <c r="G211" s="26">
        <f>IF(OR(B211="",F211=""),"",IFERROR(F211*INDEX('Expense Lines'!O$7:O$306,MATCH(B211,'Expense Lines'!A$7:A$306,0)),0))</f>
        <v/>
      </c>
      <c r="H211" s="16" t="n"/>
      <c r="I211" s="16" t="n"/>
      <c r="J211" s="21">
        <f>IF(B211="","",IF(ABS(SUMIF(B$7:B$406,B211,G$7:G$406)-IFERROR(INDEX('Expense Lines'!O$7:O$306,MATCH(B211,'Expense Lines'!A$7:A$306,0)),0))&lt;0.01,"OK","MISMATCH"))</f>
        <v/>
      </c>
    </row>
    <row r="212" ht="38" customHeight="1">
      <c r="A212" s="21">
        <f>IF(B212="","","AL-"&amp;TEXT(ROW()-6,"0000"))</f>
        <v/>
      </c>
      <c r="B212" s="16" t="n"/>
      <c r="C212" s="16" t="n"/>
      <c r="D212" s="16" t="n"/>
      <c r="E212" s="16" t="n"/>
      <c r="F212" s="30" t="n"/>
      <c r="G212" s="26">
        <f>IF(OR(B212="",F212=""),"",IFERROR(F212*INDEX('Expense Lines'!O$7:O$306,MATCH(B212,'Expense Lines'!A$7:A$306,0)),0))</f>
        <v/>
      </c>
      <c r="H212" s="16" t="n"/>
      <c r="I212" s="16" t="n"/>
      <c r="J212" s="21">
        <f>IF(B212="","",IF(ABS(SUMIF(B$7:B$406,B212,G$7:G$406)-IFERROR(INDEX('Expense Lines'!O$7:O$306,MATCH(B212,'Expense Lines'!A$7:A$306,0)),0))&lt;0.01,"OK","MISMATCH"))</f>
        <v/>
      </c>
    </row>
    <row r="213" ht="38" customHeight="1">
      <c r="A213" s="21">
        <f>IF(B213="","","AL-"&amp;TEXT(ROW()-6,"0000"))</f>
        <v/>
      </c>
      <c r="B213" s="16" t="n"/>
      <c r="C213" s="16" t="n"/>
      <c r="D213" s="16" t="n"/>
      <c r="E213" s="16" t="n"/>
      <c r="F213" s="30" t="n"/>
      <c r="G213" s="26">
        <f>IF(OR(B213="",F213=""),"",IFERROR(F213*INDEX('Expense Lines'!O$7:O$306,MATCH(B213,'Expense Lines'!A$7:A$306,0)),0))</f>
        <v/>
      </c>
      <c r="H213" s="16" t="n"/>
      <c r="I213" s="16" t="n"/>
      <c r="J213" s="21">
        <f>IF(B213="","",IF(ABS(SUMIF(B$7:B$406,B213,G$7:G$406)-IFERROR(INDEX('Expense Lines'!O$7:O$306,MATCH(B213,'Expense Lines'!A$7:A$306,0)),0))&lt;0.01,"OK","MISMATCH"))</f>
        <v/>
      </c>
    </row>
    <row r="214" ht="38" customHeight="1">
      <c r="A214" s="21">
        <f>IF(B214="","","AL-"&amp;TEXT(ROW()-6,"0000"))</f>
        <v/>
      </c>
      <c r="B214" s="16" t="n"/>
      <c r="C214" s="16" t="n"/>
      <c r="D214" s="16" t="n"/>
      <c r="E214" s="16" t="n"/>
      <c r="F214" s="30" t="n"/>
      <c r="G214" s="26">
        <f>IF(OR(B214="",F214=""),"",IFERROR(F214*INDEX('Expense Lines'!O$7:O$306,MATCH(B214,'Expense Lines'!A$7:A$306,0)),0))</f>
        <v/>
      </c>
      <c r="H214" s="16" t="n"/>
      <c r="I214" s="16" t="n"/>
      <c r="J214" s="21">
        <f>IF(B214="","",IF(ABS(SUMIF(B$7:B$406,B214,G$7:G$406)-IFERROR(INDEX('Expense Lines'!O$7:O$306,MATCH(B214,'Expense Lines'!A$7:A$306,0)),0))&lt;0.01,"OK","MISMATCH"))</f>
        <v/>
      </c>
    </row>
    <row r="215" ht="38" customHeight="1">
      <c r="A215" s="21">
        <f>IF(B215="","","AL-"&amp;TEXT(ROW()-6,"0000"))</f>
        <v/>
      </c>
      <c r="B215" s="16" t="n"/>
      <c r="C215" s="16" t="n"/>
      <c r="D215" s="16" t="n"/>
      <c r="E215" s="16" t="n"/>
      <c r="F215" s="30" t="n"/>
      <c r="G215" s="26">
        <f>IF(OR(B215="",F215=""),"",IFERROR(F215*INDEX('Expense Lines'!O$7:O$306,MATCH(B215,'Expense Lines'!A$7:A$306,0)),0))</f>
        <v/>
      </c>
      <c r="H215" s="16" t="n"/>
      <c r="I215" s="16" t="n"/>
      <c r="J215" s="21">
        <f>IF(B215="","",IF(ABS(SUMIF(B$7:B$406,B215,G$7:G$406)-IFERROR(INDEX('Expense Lines'!O$7:O$306,MATCH(B215,'Expense Lines'!A$7:A$306,0)),0))&lt;0.01,"OK","MISMATCH"))</f>
        <v/>
      </c>
    </row>
    <row r="216" ht="38" customHeight="1">
      <c r="A216" s="21">
        <f>IF(B216="","","AL-"&amp;TEXT(ROW()-6,"0000"))</f>
        <v/>
      </c>
      <c r="B216" s="16" t="n"/>
      <c r="C216" s="16" t="n"/>
      <c r="D216" s="16" t="n"/>
      <c r="E216" s="16" t="n"/>
      <c r="F216" s="30" t="n"/>
      <c r="G216" s="26">
        <f>IF(OR(B216="",F216=""),"",IFERROR(F216*INDEX('Expense Lines'!O$7:O$306,MATCH(B216,'Expense Lines'!A$7:A$306,0)),0))</f>
        <v/>
      </c>
      <c r="H216" s="16" t="n"/>
      <c r="I216" s="16" t="n"/>
      <c r="J216" s="21">
        <f>IF(B216="","",IF(ABS(SUMIF(B$7:B$406,B216,G$7:G$406)-IFERROR(INDEX('Expense Lines'!O$7:O$306,MATCH(B216,'Expense Lines'!A$7:A$306,0)),0))&lt;0.01,"OK","MISMATCH"))</f>
        <v/>
      </c>
    </row>
    <row r="217" ht="38" customHeight="1">
      <c r="A217" s="21">
        <f>IF(B217="","","AL-"&amp;TEXT(ROW()-6,"0000"))</f>
        <v/>
      </c>
      <c r="B217" s="16" t="n"/>
      <c r="C217" s="16" t="n"/>
      <c r="D217" s="16" t="n"/>
      <c r="E217" s="16" t="n"/>
      <c r="F217" s="30" t="n"/>
      <c r="G217" s="26">
        <f>IF(OR(B217="",F217=""),"",IFERROR(F217*INDEX('Expense Lines'!O$7:O$306,MATCH(B217,'Expense Lines'!A$7:A$306,0)),0))</f>
        <v/>
      </c>
      <c r="H217" s="16" t="n"/>
      <c r="I217" s="16" t="n"/>
      <c r="J217" s="21">
        <f>IF(B217="","",IF(ABS(SUMIF(B$7:B$406,B217,G$7:G$406)-IFERROR(INDEX('Expense Lines'!O$7:O$306,MATCH(B217,'Expense Lines'!A$7:A$306,0)),0))&lt;0.01,"OK","MISMATCH"))</f>
        <v/>
      </c>
    </row>
    <row r="218" ht="38" customHeight="1">
      <c r="A218" s="21">
        <f>IF(B218="","","AL-"&amp;TEXT(ROW()-6,"0000"))</f>
        <v/>
      </c>
      <c r="B218" s="16" t="n"/>
      <c r="C218" s="16" t="n"/>
      <c r="D218" s="16" t="n"/>
      <c r="E218" s="16" t="n"/>
      <c r="F218" s="30" t="n"/>
      <c r="G218" s="26">
        <f>IF(OR(B218="",F218=""),"",IFERROR(F218*INDEX('Expense Lines'!O$7:O$306,MATCH(B218,'Expense Lines'!A$7:A$306,0)),0))</f>
        <v/>
      </c>
      <c r="H218" s="16" t="n"/>
      <c r="I218" s="16" t="n"/>
      <c r="J218" s="21">
        <f>IF(B218="","",IF(ABS(SUMIF(B$7:B$406,B218,G$7:G$406)-IFERROR(INDEX('Expense Lines'!O$7:O$306,MATCH(B218,'Expense Lines'!A$7:A$306,0)),0))&lt;0.01,"OK","MISMATCH"))</f>
        <v/>
      </c>
    </row>
    <row r="219" ht="38" customHeight="1">
      <c r="A219" s="21">
        <f>IF(B219="","","AL-"&amp;TEXT(ROW()-6,"0000"))</f>
        <v/>
      </c>
      <c r="B219" s="16" t="n"/>
      <c r="C219" s="16" t="n"/>
      <c r="D219" s="16" t="n"/>
      <c r="E219" s="16" t="n"/>
      <c r="F219" s="30" t="n"/>
      <c r="G219" s="26">
        <f>IF(OR(B219="",F219=""),"",IFERROR(F219*INDEX('Expense Lines'!O$7:O$306,MATCH(B219,'Expense Lines'!A$7:A$306,0)),0))</f>
        <v/>
      </c>
      <c r="H219" s="16" t="n"/>
      <c r="I219" s="16" t="n"/>
      <c r="J219" s="21">
        <f>IF(B219="","",IF(ABS(SUMIF(B$7:B$406,B219,G$7:G$406)-IFERROR(INDEX('Expense Lines'!O$7:O$306,MATCH(B219,'Expense Lines'!A$7:A$306,0)),0))&lt;0.01,"OK","MISMATCH"))</f>
        <v/>
      </c>
    </row>
    <row r="220" ht="38" customHeight="1">
      <c r="A220" s="21">
        <f>IF(B220="","","AL-"&amp;TEXT(ROW()-6,"0000"))</f>
        <v/>
      </c>
      <c r="B220" s="16" t="n"/>
      <c r="C220" s="16" t="n"/>
      <c r="D220" s="16" t="n"/>
      <c r="E220" s="16" t="n"/>
      <c r="F220" s="30" t="n"/>
      <c r="G220" s="26">
        <f>IF(OR(B220="",F220=""),"",IFERROR(F220*INDEX('Expense Lines'!O$7:O$306,MATCH(B220,'Expense Lines'!A$7:A$306,0)),0))</f>
        <v/>
      </c>
      <c r="H220" s="16" t="n"/>
      <c r="I220" s="16" t="n"/>
      <c r="J220" s="21">
        <f>IF(B220="","",IF(ABS(SUMIF(B$7:B$406,B220,G$7:G$406)-IFERROR(INDEX('Expense Lines'!O$7:O$306,MATCH(B220,'Expense Lines'!A$7:A$306,0)),0))&lt;0.01,"OK","MISMATCH"))</f>
        <v/>
      </c>
    </row>
    <row r="221" ht="38" customHeight="1">
      <c r="A221" s="21">
        <f>IF(B221="","","AL-"&amp;TEXT(ROW()-6,"0000"))</f>
        <v/>
      </c>
      <c r="B221" s="16" t="n"/>
      <c r="C221" s="16" t="n"/>
      <c r="D221" s="16" t="n"/>
      <c r="E221" s="16" t="n"/>
      <c r="F221" s="30" t="n"/>
      <c r="G221" s="26">
        <f>IF(OR(B221="",F221=""),"",IFERROR(F221*INDEX('Expense Lines'!O$7:O$306,MATCH(B221,'Expense Lines'!A$7:A$306,0)),0))</f>
        <v/>
      </c>
      <c r="H221" s="16" t="n"/>
      <c r="I221" s="16" t="n"/>
      <c r="J221" s="21">
        <f>IF(B221="","",IF(ABS(SUMIF(B$7:B$406,B221,G$7:G$406)-IFERROR(INDEX('Expense Lines'!O$7:O$306,MATCH(B221,'Expense Lines'!A$7:A$306,0)),0))&lt;0.01,"OK","MISMATCH"))</f>
        <v/>
      </c>
    </row>
    <row r="222" ht="38" customHeight="1">
      <c r="A222" s="21">
        <f>IF(B222="","","AL-"&amp;TEXT(ROW()-6,"0000"))</f>
        <v/>
      </c>
      <c r="B222" s="16" t="n"/>
      <c r="C222" s="16" t="n"/>
      <c r="D222" s="16" t="n"/>
      <c r="E222" s="16" t="n"/>
      <c r="F222" s="30" t="n"/>
      <c r="G222" s="26">
        <f>IF(OR(B222="",F222=""),"",IFERROR(F222*INDEX('Expense Lines'!O$7:O$306,MATCH(B222,'Expense Lines'!A$7:A$306,0)),0))</f>
        <v/>
      </c>
      <c r="H222" s="16" t="n"/>
      <c r="I222" s="16" t="n"/>
      <c r="J222" s="21">
        <f>IF(B222="","",IF(ABS(SUMIF(B$7:B$406,B222,G$7:G$406)-IFERROR(INDEX('Expense Lines'!O$7:O$306,MATCH(B222,'Expense Lines'!A$7:A$306,0)),0))&lt;0.01,"OK","MISMATCH"))</f>
        <v/>
      </c>
    </row>
    <row r="223" ht="38" customHeight="1">
      <c r="A223" s="21">
        <f>IF(B223="","","AL-"&amp;TEXT(ROW()-6,"0000"))</f>
        <v/>
      </c>
      <c r="B223" s="16" t="n"/>
      <c r="C223" s="16" t="n"/>
      <c r="D223" s="16" t="n"/>
      <c r="E223" s="16" t="n"/>
      <c r="F223" s="30" t="n"/>
      <c r="G223" s="26">
        <f>IF(OR(B223="",F223=""),"",IFERROR(F223*INDEX('Expense Lines'!O$7:O$306,MATCH(B223,'Expense Lines'!A$7:A$306,0)),0))</f>
        <v/>
      </c>
      <c r="H223" s="16" t="n"/>
      <c r="I223" s="16" t="n"/>
      <c r="J223" s="21">
        <f>IF(B223="","",IF(ABS(SUMIF(B$7:B$406,B223,G$7:G$406)-IFERROR(INDEX('Expense Lines'!O$7:O$306,MATCH(B223,'Expense Lines'!A$7:A$306,0)),0))&lt;0.01,"OK","MISMATCH"))</f>
        <v/>
      </c>
    </row>
    <row r="224" ht="38" customHeight="1">
      <c r="A224" s="21">
        <f>IF(B224="","","AL-"&amp;TEXT(ROW()-6,"0000"))</f>
        <v/>
      </c>
      <c r="B224" s="16" t="n"/>
      <c r="C224" s="16" t="n"/>
      <c r="D224" s="16" t="n"/>
      <c r="E224" s="16" t="n"/>
      <c r="F224" s="30" t="n"/>
      <c r="G224" s="26">
        <f>IF(OR(B224="",F224=""),"",IFERROR(F224*INDEX('Expense Lines'!O$7:O$306,MATCH(B224,'Expense Lines'!A$7:A$306,0)),0))</f>
        <v/>
      </c>
      <c r="H224" s="16" t="n"/>
      <c r="I224" s="16" t="n"/>
      <c r="J224" s="21">
        <f>IF(B224="","",IF(ABS(SUMIF(B$7:B$406,B224,G$7:G$406)-IFERROR(INDEX('Expense Lines'!O$7:O$306,MATCH(B224,'Expense Lines'!A$7:A$306,0)),0))&lt;0.01,"OK","MISMATCH"))</f>
        <v/>
      </c>
    </row>
    <row r="225" ht="38" customHeight="1">
      <c r="A225" s="21">
        <f>IF(B225="","","AL-"&amp;TEXT(ROW()-6,"0000"))</f>
        <v/>
      </c>
      <c r="B225" s="16" t="n"/>
      <c r="C225" s="16" t="n"/>
      <c r="D225" s="16" t="n"/>
      <c r="E225" s="16" t="n"/>
      <c r="F225" s="30" t="n"/>
      <c r="G225" s="26">
        <f>IF(OR(B225="",F225=""),"",IFERROR(F225*INDEX('Expense Lines'!O$7:O$306,MATCH(B225,'Expense Lines'!A$7:A$306,0)),0))</f>
        <v/>
      </c>
      <c r="H225" s="16" t="n"/>
      <c r="I225" s="16" t="n"/>
      <c r="J225" s="21">
        <f>IF(B225="","",IF(ABS(SUMIF(B$7:B$406,B225,G$7:G$406)-IFERROR(INDEX('Expense Lines'!O$7:O$306,MATCH(B225,'Expense Lines'!A$7:A$306,0)),0))&lt;0.01,"OK","MISMATCH"))</f>
        <v/>
      </c>
    </row>
    <row r="226" ht="38" customHeight="1">
      <c r="A226" s="21">
        <f>IF(B226="","","AL-"&amp;TEXT(ROW()-6,"0000"))</f>
        <v/>
      </c>
      <c r="B226" s="16" t="n"/>
      <c r="C226" s="16" t="n"/>
      <c r="D226" s="16" t="n"/>
      <c r="E226" s="16" t="n"/>
      <c r="F226" s="30" t="n"/>
      <c r="G226" s="26">
        <f>IF(OR(B226="",F226=""),"",IFERROR(F226*INDEX('Expense Lines'!O$7:O$306,MATCH(B226,'Expense Lines'!A$7:A$306,0)),0))</f>
        <v/>
      </c>
      <c r="H226" s="16" t="n"/>
      <c r="I226" s="16" t="n"/>
      <c r="J226" s="21">
        <f>IF(B226="","",IF(ABS(SUMIF(B$7:B$406,B226,G$7:G$406)-IFERROR(INDEX('Expense Lines'!O$7:O$306,MATCH(B226,'Expense Lines'!A$7:A$306,0)),0))&lt;0.01,"OK","MISMATCH"))</f>
        <v/>
      </c>
    </row>
    <row r="227" ht="38" customHeight="1">
      <c r="A227" s="21">
        <f>IF(B227="","","AL-"&amp;TEXT(ROW()-6,"0000"))</f>
        <v/>
      </c>
      <c r="B227" s="16" t="n"/>
      <c r="C227" s="16" t="n"/>
      <c r="D227" s="16" t="n"/>
      <c r="E227" s="16" t="n"/>
      <c r="F227" s="30" t="n"/>
      <c r="G227" s="26">
        <f>IF(OR(B227="",F227=""),"",IFERROR(F227*INDEX('Expense Lines'!O$7:O$306,MATCH(B227,'Expense Lines'!A$7:A$306,0)),0))</f>
        <v/>
      </c>
      <c r="H227" s="16" t="n"/>
      <c r="I227" s="16" t="n"/>
      <c r="J227" s="21">
        <f>IF(B227="","",IF(ABS(SUMIF(B$7:B$406,B227,G$7:G$406)-IFERROR(INDEX('Expense Lines'!O$7:O$306,MATCH(B227,'Expense Lines'!A$7:A$306,0)),0))&lt;0.01,"OK","MISMATCH"))</f>
        <v/>
      </c>
    </row>
    <row r="228" ht="38" customHeight="1">
      <c r="A228" s="21">
        <f>IF(B228="","","AL-"&amp;TEXT(ROW()-6,"0000"))</f>
        <v/>
      </c>
      <c r="B228" s="16" t="n"/>
      <c r="C228" s="16" t="n"/>
      <c r="D228" s="16" t="n"/>
      <c r="E228" s="16" t="n"/>
      <c r="F228" s="30" t="n"/>
      <c r="G228" s="26">
        <f>IF(OR(B228="",F228=""),"",IFERROR(F228*INDEX('Expense Lines'!O$7:O$306,MATCH(B228,'Expense Lines'!A$7:A$306,0)),0))</f>
        <v/>
      </c>
      <c r="H228" s="16" t="n"/>
      <c r="I228" s="16" t="n"/>
      <c r="J228" s="21">
        <f>IF(B228="","",IF(ABS(SUMIF(B$7:B$406,B228,G$7:G$406)-IFERROR(INDEX('Expense Lines'!O$7:O$306,MATCH(B228,'Expense Lines'!A$7:A$306,0)),0))&lt;0.01,"OK","MISMATCH"))</f>
        <v/>
      </c>
    </row>
    <row r="229" ht="38" customHeight="1">
      <c r="A229" s="21">
        <f>IF(B229="","","AL-"&amp;TEXT(ROW()-6,"0000"))</f>
        <v/>
      </c>
      <c r="B229" s="16" t="n"/>
      <c r="C229" s="16" t="n"/>
      <c r="D229" s="16" t="n"/>
      <c r="E229" s="16" t="n"/>
      <c r="F229" s="30" t="n"/>
      <c r="G229" s="26">
        <f>IF(OR(B229="",F229=""),"",IFERROR(F229*INDEX('Expense Lines'!O$7:O$306,MATCH(B229,'Expense Lines'!A$7:A$306,0)),0))</f>
        <v/>
      </c>
      <c r="H229" s="16" t="n"/>
      <c r="I229" s="16" t="n"/>
      <c r="J229" s="21">
        <f>IF(B229="","",IF(ABS(SUMIF(B$7:B$406,B229,G$7:G$406)-IFERROR(INDEX('Expense Lines'!O$7:O$306,MATCH(B229,'Expense Lines'!A$7:A$306,0)),0))&lt;0.01,"OK","MISMATCH"))</f>
        <v/>
      </c>
    </row>
    <row r="230" ht="38" customHeight="1">
      <c r="A230" s="21">
        <f>IF(B230="","","AL-"&amp;TEXT(ROW()-6,"0000"))</f>
        <v/>
      </c>
      <c r="B230" s="16" t="n"/>
      <c r="C230" s="16" t="n"/>
      <c r="D230" s="16" t="n"/>
      <c r="E230" s="16" t="n"/>
      <c r="F230" s="30" t="n"/>
      <c r="G230" s="26">
        <f>IF(OR(B230="",F230=""),"",IFERROR(F230*INDEX('Expense Lines'!O$7:O$306,MATCH(B230,'Expense Lines'!A$7:A$306,0)),0))</f>
        <v/>
      </c>
      <c r="H230" s="16" t="n"/>
      <c r="I230" s="16" t="n"/>
      <c r="J230" s="21">
        <f>IF(B230="","",IF(ABS(SUMIF(B$7:B$406,B230,G$7:G$406)-IFERROR(INDEX('Expense Lines'!O$7:O$306,MATCH(B230,'Expense Lines'!A$7:A$306,0)),0))&lt;0.01,"OK","MISMATCH"))</f>
        <v/>
      </c>
    </row>
    <row r="231" ht="38" customHeight="1">
      <c r="A231" s="21">
        <f>IF(B231="","","AL-"&amp;TEXT(ROW()-6,"0000"))</f>
        <v/>
      </c>
      <c r="B231" s="16" t="n"/>
      <c r="C231" s="16" t="n"/>
      <c r="D231" s="16" t="n"/>
      <c r="E231" s="16" t="n"/>
      <c r="F231" s="30" t="n"/>
      <c r="G231" s="26">
        <f>IF(OR(B231="",F231=""),"",IFERROR(F231*INDEX('Expense Lines'!O$7:O$306,MATCH(B231,'Expense Lines'!A$7:A$306,0)),0))</f>
        <v/>
      </c>
      <c r="H231" s="16" t="n"/>
      <c r="I231" s="16" t="n"/>
      <c r="J231" s="21">
        <f>IF(B231="","",IF(ABS(SUMIF(B$7:B$406,B231,G$7:G$406)-IFERROR(INDEX('Expense Lines'!O$7:O$306,MATCH(B231,'Expense Lines'!A$7:A$306,0)),0))&lt;0.01,"OK","MISMATCH"))</f>
        <v/>
      </c>
    </row>
    <row r="232" ht="38" customHeight="1">
      <c r="A232" s="21">
        <f>IF(B232="","","AL-"&amp;TEXT(ROW()-6,"0000"))</f>
        <v/>
      </c>
      <c r="B232" s="16" t="n"/>
      <c r="C232" s="16" t="n"/>
      <c r="D232" s="16" t="n"/>
      <c r="E232" s="16" t="n"/>
      <c r="F232" s="30" t="n"/>
      <c r="G232" s="26">
        <f>IF(OR(B232="",F232=""),"",IFERROR(F232*INDEX('Expense Lines'!O$7:O$306,MATCH(B232,'Expense Lines'!A$7:A$306,0)),0))</f>
        <v/>
      </c>
      <c r="H232" s="16" t="n"/>
      <c r="I232" s="16" t="n"/>
      <c r="J232" s="21">
        <f>IF(B232="","",IF(ABS(SUMIF(B$7:B$406,B232,G$7:G$406)-IFERROR(INDEX('Expense Lines'!O$7:O$306,MATCH(B232,'Expense Lines'!A$7:A$306,0)),0))&lt;0.01,"OK","MISMATCH"))</f>
        <v/>
      </c>
    </row>
    <row r="233" ht="38" customHeight="1">
      <c r="A233" s="21">
        <f>IF(B233="","","AL-"&amp;TEXT(ROW()-6,"0000"))</f>
        <v/>
      </c>
      <c r="B233" s="16" t="n"/>
      <c r="C233" s="16" t="n"/>
      <c r="D233" s="16" t="n"/>
      <c r="E233" s="16" t="n"/>
      <c r="F233" s="30" t="n"/>
      <c r="G233" s="26">
        <f>IF(OR(B233="",F233=""),"",IFERROR(F233*INDEX('Expense Lines'!O$7:O$306,MATCH(B233,'Expense Lines'!A$7:A$306,0)),0))</f>
        <v/>
      </c>
      <c r="H233" s="16" t="n"/>
      <c r="I233" s="16" t="n"/>
      <c r="J233" s="21">
        <f>IF(B233="","",IF(ABS(SUMIF(B$7:B$406,B233,G$7:G$406)-IFERROR(INDEX('Expense Lines'!O$7:O$306,MATCH(B233,'Expense Lines'!A$7:A$306,0)),0))&lt;0.01,"OK","MISMATCH"))</f>
        <v/>
      </c>
    </row>
    <row r="234" ht="38" customHeight="1">
      <c r="A234" s="21">
        <f>IF(B234="","","AL-"&amp;TEXT(ROW()-6,"0000"))</f>
        <v/>
      </c>
      <c r="B234" s="16" t="n"/>
      <c r="C234" s="16" t="n"/>
      <c r="D234" s="16" t="n"/>
      <c r="E234" s="16" t="n"/>
      <c r="F234" s="30" t="n"/>
      <c r="G234" s="26">
        <f>IF(OR(B234="",F234=""),"",IFERROR(F234*INDEX('Expense Lines'!O$7:O$306,MATCH(B234,'Expense Lines'!A$7:A$306,0)),0))</f>
        <v/>
      </c>
      <c r="H234" s="16" t="n"/>
      <c r="I234" s="16" t="n"/>
      <c r="J234" s="21">
        <f>IF(B234="","",IF(ABS(SUMIF(B$7:B$406,B234,G$7:G$406)-IFERROR(INDEX('Expense Lines'!O$7:O$306,MATCH(B234,'Expense Lines'!A$7:A$306,0)),0))&lt;0.01,"OK","MISMATCH"))</f>
        <v/>
      </c>
    </row>
    <row r="235" ht="38" customHeight="1">
      <c r="A235" s="21">
        <f>IF(B235="","","AL-"&amp;TEXT(ROW()-6,"0000"))</f>
        <v/>
      </c>
      <c r="B235" s="16" t="n"/>
      <c r="C235" s="16" t="n"/>
      <c r="D235" s="16" t="n"/>
      <c r="E235" s="16" t="n"/>
      <c r="F235" s="30" t="n"/>
      <c r="G235" s="26">
        <f>IF(OR(B235="",F235=""),"",IFERROR(F235*INDEX('Expense Lines'!O$7:O$306,MATCH(B235,'Expense Lines'!A$7:A$306,0)),0))</f>
        <v/>
      </c>
      <c r="H235" s="16" t="n"/>
      <c r="I235" s="16" t="n"/>
      <c r="J235" s="21">
        <f>IF(B235="","",IF(ABS(SUMIF(B$7:B$406,B235,G$7:G$406)-IFERROR(INDEX('Expense Lines'!O$7:O$306,MATCH(B235,'Expense Lines'!A$7:A$306,0)),0))&lt;0.01,"OK","MISMATCH"))</f>
        <v/>
      </c>
    </row>
    <row r="236" ht="38" customHeight="1">
      <c r="A236" s="21">
        <f>IF(B236="","","AL-"&amp;TEXT(ROW()-6,"0000"))</f>
        <v/>
      </c>
      <c r="B236" s="16" t="n"/>
      <c r="C236" s="16" t="n"/>
      <c r="D236" s="16" t="n"/>
      <c r="E236" s="16" t="n"/>
      <c r="F236" s="30" t="n"/>
      <c r="G236" s="26">
        <f>IF(OR(B236="",F236=""),"",IFERROR(F236*INDEX('Expense Lines'!O$7:O$306,MATCH(B236,'Expense Lines'!A$7:A$306,0)),0))</f>
        <v/>
      </c>
      <c r="H236" s="16" t="n"/>
      <c r="I236" s="16" t="n"/>
      <c r="J236" s="21">
        <f>IF(B236="","",IF(ABS(SUMIF(B$7:B$406,B236,G$7:G$406)-IFERROR(INDEX('Expense Lines'!O$7:O$306,MATCH(B236,'Expense Lines'!A$7:A$306,0)),0))&lt;0.01,"OK","MISMATCH"))</f>
        <v/>
      </c>
    </row>
    <row r="237" ht="38" customHeight="1">
      <c r="A237" s="21">
        <f>IF(B237="","","AL-"&amp;TEXT(ROW()-6,"0000"))</f>
        <v/>
      </c>
      <c r="B237" s="16" t="n"/>
      <c r="C237" s="16" t="n"/>
      <c r="D237" s="16" t="n"/>
      <c r="E237" s="16" t="n"/>
      <c r="F237" s="30" t="n"/>
      <c r="G237" s="26">
        <f>IF(OR(B237="",F237=""),"",IFERROR(F237*INDEX('Expense Lines'!O$7:O$306,MATCH(B237,'Expense Lines'!A$7:A$306,0)),0))</f>
        <v/>
      </c>
      <c r="H237" s="16" t="n"/>
      <c r="I237" s="16" t="n"/>
      <c r="J237" s="21">
        <f>IF(B237="","",IF(ABS(SUMIF(B$7:B$406,B237,G$7:G$406)-IFERROR(INDEX('Expense Lines'!O$7:O$306,MATCH(B237,'Expense Lines'!A$7:A$306,0)),0))&lt;0.01,"OK","MISMATCH"))</f>
        <v/>
      </c>
    </row>
    <row r="238" ht="38" customHeight="1">
      <c r="A238" s="21">
        <f>IF(B238="","","AL-"&amp;TEXT(ROW()-6,"0000"))</f>
        <v/>
      </c>
      <c r="B238" s="16" t="n"/>
      <c r="C238" s="16" t="n"/>
      <c r="D238" s="16" t="n"/>
      <c r="E238" s="16" t="n"/>
      <c r="F238" s="30" t="n"/>
      <c r="G238" s="26">
        <f>IF(OR(B238="",F238=""),"",IFERROR(F238*INDEX('Expense Lines'!O$7:O$306,MATCH(B238,'Expense Lines'!A$7:A$306,0)),0))</f>
        <v/>
      </c>
      <c r="H238" s="16" t="n"/>
      <c r="I238" s="16" t="n"/>
      <c r="J238" s="21">
        <f>IF(B238="","",IF(ABS(SUMIF(B$7:B$406,B238,G$7:G$406)-IFERROR(INDEX('Expense Lines'!O$7:O$306,MATCH(B238,'Expense Lines'!A$7:A$306,0)),0))&lt;0.01,"OK","MISMATCH"))</f>
        <v/>
      </c>
    </row>
    <row r="239" ht="38" customHeight="1">
      <c r="A239" s="21">
        <f>IF(B239="","","AL-"&amp;TEXT(ROW()-6,"0000"))</f>
        <v/>
      </c>
      <c r="B239" s="16" t="n"/>
      <c r="C239" s="16" t="n"/>
      <c r="D239" s="16" t="n"/>
      <c r="E239" s="16" t="n"/>
      <c r="F239" s="30" t="n"/>
      <c r="G239" s="26">
        <f>IF(OR(B239="",F239=""),"",IFERROR(F239*INDEX('Expense Lines'!O$7:O$306,MATCH(B239,'Expense Lines'!A$7:A$306,0)),0))</f>
        <v/>
      </c>
      <c r="H239" s="16" t="n"/>
      <c r="I239" s="16" t="n"/>
      <c r="J239" s="21">
        <f>IF(B239="","",IF(ABS(SUMIF(B$7:B$406,B239,G$7:G$406)-IFERROR(INDEX('Expense Lines'!O$7:O$306,MATCH(B239,'Expense Lines'!A$7:A$306,0)),0))&lt;0.01,"OK","MISMATCH"))</f>
        <v/>
      </c>
    </row>
    <row r="240" ht="38" customHeight="1">
      <c r="A240" s="21">
        <f>IF(B240="","","AL-"&amp;TEXT(ROW()-6,"0000"))</f>
        <v/>
      </c>
      <c r="B240" s="16" t="n"/>
      <c r="C240" s="16" t="n"/>
      <c r="D240" s="16" t="n"/>
      <c r="E240" s="16" t="n"/>
      <c r="F240" s="30" t="n"/>
      <c r="G240" s="26">
        <f>IF(OR(B240="",F240=""),"",IFERROR(F240*INDEX('Expense Lines'!O$7:O$306,MATCH(B240,'Expense Lines'!A$7:A$306,0)),0))</f>
        <v/>
      </c>
      <c r="H240" s="16" t="n"/>
      <c r="I240" s="16" t="n"/>
      <c r="J240" s="21">
        <f>IF(B240="","",IF(ABS(SUMIF(B$7:B$406,B240,G$7:G$406)-IFERROR(INDEX('Expense Lines'!O$7:O$306,MATCH(B240,'Expense Lines'!A$7:A$306,0)),0))&lt;0.01,"OK","MISMATCH"))</f>
        <v/>
      </c>
    </row>
    <row r="241" ht="38" customHeight="1">
      <c r="A241" s="21">
        <f>IF(B241="","","AL-"&amp;TEXT(ROW()-6,"0000"))</f>
        <v/>
      </c>
      <c r="B241" s="16" t="n"/>
      <c r="C241" s="16" t="n"/>
      <c r="D241" s="16" t="n"/>
      <c r="E241" s="16" t="n"/>
      <c r="F241" s="30" t="n"/>
      <c r="G241" s="26">
        <f>IF(OR(B241="",F241=""),"",IFERROR(F241*INDEX('Expense Lines'!O$7:O$306,MATCH(B241,'Expense Lines'!A$7:A$306,0)),0))</f>
        <v/>
      </c>
      <c r="H241" s="16" t="n"/>
      <c r="I241" s="16" t="n"/>
      <c r="J241" s="21">
        <f>IF(B241="","",IF(ABS(SUMIF(B$7:B$406,B241,G$7:G$406)-IFERROR(INDEX('Expense Lines'!O$7:O$306,MATCH(B241,'Expense Lines'!A$7:A$306,0)),0))&lt;0.01,"OK","MISMATCH"))</f>
        <v/>
      </c>
    </row>
    <row r="242" ht="38" customHeight="1">
      <c r="A242" s="21">
        <f>IF(B242="","","AL-"&amp;TEXT(ROW()-6,"0000"))</f>
        <v/>
      </c>
      <c r="B242" s="16" t="n"/>
      <c r="C242" s="16" t="n"/>
      <c r="D242" s="16" t="n"/>
      <c r="E242" s="16" t="n"/>
      <c r="F242" s="30" t="n"/>
      <c r="G242" s="26">
        <f>IF(OR(B242="",F242=""),"",IFERROR(F242*INDEX('Expense Lines'!O$7:O$306,MATCH(B242,'Expense Lines'!A$7:A$306,0)),0))</f>
        <v/>
      </c>
      <c r="H242" s="16" t="n"/>
      <c r="I242" s="16" t="n"/>
      <c r="J242" s="21">
        <f>IF(B242="","",IF(ABS(SUMIF(B$7:B$406,B242,G$7:G$406)-IFERROR(INDEX('Expense Lines'!O$7:O$306,MATCH(B242,'Expense Lines'!A$7:A$306,0)),0))&lt;0.01,"OK","MISMATCH"))</f>
        <v/>
      </c>
    </row>
    <row r="243" ht="38" customHeight="1">
      <c r="A243" s="21">
        <f>IF(B243="","","AL-"&amp;TEXT(ROW()-6,"0000"))</f>
        <v/>
      </c>
      <c r="B243" s="16" t="n"/>
      <c r="C243" s="16" t="n"/>
      <c r="D243" s="16" t="n"/>
      <c r="E243" s="16" t="n"/>
      <c r="F243" s="30" t="n"/>
      <c r="G243" s="26">
        <f>IF(OR(B243="",F243=""),"",IFERROR(F243*INDEX('Expense Lines'!O$7:O$306,MATCH(B243,'Expense Lines'!A$7:A$306,0)),0))</f>
        <v/>
      </c>
      <c r="H243" s="16" t="n"/>
      <c r="I243" s="16" t="n"/>
      <c r="J243" s="21">
        <f>IF(B243="","",IF(ABS(SUMIF(B$7:B$406,B243,G$7:G$406)-IFERROR(INDEX('Expense Lines'!O$7:O$306,MATCH(B243,'Expense Lines'!A$7:A$306,0)),0))&lt;0.01,"OK","MISMATCH"))</f>
        <v/>
      </c>
    </row>
    <row r="244" ht="38" customHeight="1">
      <c r="A244" s="21">
        <f>IF(B244="","","AL-"&amp;TEXT(ROW()-6,"0000"))</f>
        <v/>
      </c>
      <c r="B244" s="16" t="n"/>
      <c r="C244" s="16" t="n"/>
      <c r="D244" s="16" t="n"/>
      <c r="E244" s="16" t="n"/>
      <c r="F244" s="30" t="n"/>
      <c r="G244" s="26">
        <f>IF(OR(B244="",F244=""),"",IFERROR(F244*INDEX('Expense Lines'!O$7:O$306,MATCH(B244,'Expense Lines'!A$7:A$306,0)),0))</f>
        <v/>
      </c>
      <c r="H244" s="16" t="n"/>
      <c r="I244" s="16" t="n"/>
      <c r="J244" s="21">
        <f>IF(B244="","",IF(ABS(SUMIF(B$7:B$406,B244,G$7:G$406)-IFERROR(INDEX('Expense Lines'!O$7:O$306,MATCH(B244,'Expense Lines'!A$7:A$306,0)),0))&lt;0.01,"OK","MISMATCH"))</f>
        <v/>
      </c>
    </row>
    <row r="245" ht="38" customHeight="1">
      <c r="A245" s="21">
        <f>IF(B245="","","AL-"&amp;TEXT(ROW()-6,"0000"))</f>
        <v/>
      </c>
      <c r="B245" s="16" t="n"/>
      <c r="C245" s="16" t="n"/>
      <c r="D245" s="16" t="n"/>
      <c r="E245" s="16" t="n"/>
      <c r="F245" s="30" t="n"/>
      <c r="G245" s="26">
        <f>IF(OR(B245="",F245=""),"",IFERROR(F245*INDEX('Expense Lines'!O$7:O$306,MATCH(B245,'Expense Lines'!A$7:A$306,0)),0))</f>
        <v/>
      </c>
      <c r="H245" s="16" t="n"/>
      <c r="I245" s="16" t="n"/>
      <c r="J245" s="21">
        <f>IF(B245="","",IF(ABS(SUMIF(B$7:B$406,B245,G$7:G$406)-IFERROR(INDEX('Expense Lines'!O$7:O$306,MATCH(B245,'Expense Lines'!A$7:A$306,0)),0))&lt;0.01,"OK","MISMATCH"))</f>
        <v/>
      </c>
    </row>
    <row r="246" ht="38" customHeight="1">
      <c r="A246" s="21">
        <f>IF(B246="","","AL-"&amp;TEXT(ROW()-6,"0000"))</f>
        <v/>
      </c>
      <c r="B246" s="16" t="n"/>
      <c r="C246" s="16" t="n"/>
      <c r="D246" s="16" t="n"/>
      <c r="E246" s="16" t="n"/>
      <c r="F246" s="30" t="n"/>
      <c r="G246" s="26">
        <f>IF(OR(B246="",F246=""),"",IFERROR(F246*INDEX('Expense Lines'!O$7:O$306,MATCH(B246,'Expense Lines'!A$7:A$306,0)),0))</f>
        <v/>
      </c>
      <c r="H246" s="16" t="n"/>
      <c r="I246" s="16" t="n"/>
      <c r="J246" s="21">
        <f>IF(B246="","",IF(ABS(SUMIF(B$7:B$406,B246,G$7:G$406)-IFERROR(INDEX('Expense Lines'!O$7:O$306,MATCH(B246,'Expense Lines'!A$7:A$306,0)),0))&lt;0.01,"OK","MISMATCH"))</f>
        <v/>
      </c>
    </row>
    <row r="247" ht="38" customHeight="1">
      <c r="A247" s="21">
        <f>IF(B247="","","AL-"&amp;TEXT(ROW()-6,"0000"))</f>
        <v/>
      </c>
      <c r="B247" s="16" t="n"/>
      <c r="C247" s="16" t="n"/>
      <c r="D247" s="16" t="n"/>
      <c r="E247" s="16" t="n"/>
      <c r="F247" s="30" t="n"/>
      <c r="G247" s="26">
        <f>IF(OR(B247="",F247=""),"",IFERROR(F247*INDEX('Expense Lines'!O$7:O$306,MATCH(B247,'Expense Lines'!A$7:A$306,0)),0))</f>
        <v/>
      </c>
      <c r="H247" s="16" t="n"/>
      <c r="I247" s="16" t="n"/>
      <c r="J247" s="21">
        <f>IF(B247="","",IF(ABS(SUMIF(B$7:B$406,B247,G$7:G$406)-IFERROR(INDEX('Expense Lines'!O$7:O$306,MATCH(B247,'Expense Lines'!A$7:A$306,0)),0))&lt;0.01,"OK","MISMATCH"))</f>
        <v/>
      </c>
    </row>
    <row r="248" ht="38" customHeight="1">
      <c r="A248" s="21">
        <f>IF(B248="","","AL-"&amp;TEXT(ROW()-6,"0000"))</f>
        <v/>
      </c>
      <c r="B248" s="16" t="n"/>
      <c r="C248" s="16" t="n"/>
      <c r="D248" s="16" t="n"/>
      <c r="E248" s="16" t="n"/>
      <c r="F248" s="30" t="n"/>
      <c r="G248" s="26">
        <f>IF(OR(B248="",F248=""),"",IFERROR(F248*INDEX('Expense Lines'!O$7:O$306,MATCH(B248,'Expense Lines'!A$7:A$306,0)),0))</f>
        <v/>
      </c>
      <c r="H248" s="16" t="n"/>
      <c r="I248" s="16" t="n"/>
      <c r="J248" s="21">
        <f>IF(B248="","",IF(ABS(SUMIF(B$7:B$406,B248,G$7:G$406)-IFERROR(INDEX('Expense Lines'!O$7:O$306,MATCH(B248,'Expense Lines'!A$7:A$306,0)),0))&lt;0.01,"OK","MISMATCH"))</f>
        <v/>
      </c>
    </row>
    <row r="249" ht="38" customHeight="1">
      <c r="A249" s="21">
        <f>IF(B249="","","AL-"&amp;TEXT(ROW()-6,"0000"))</f>
        <v/>
      </c>
      <c r="B249" s="16" t="n"/>
      <c r="C249" s="16" t="n"/>
      <c r="D249" s="16" t="n"/>
      <c r="E249" s="16" t="n"/>
      <c r="F249" s="30" t="n"/>
      <c r="G249" s="26">
        <f>IF(OR(B249="",F249=""),"",IFERROR(F249*INDEX('Expense Lines'!O$7:O$306,MATCH(B249,'Expense Lines'!A$7:A$306,0)),0))</f>
        <v/>
      </c>
      <c r="H249" s="16" t="n"/>
      <c r="I249" s="16" t="n"/>
      <c r="J249" s="21">
        <f>IF(B249="","",IF(ABS(SUMIF(B$7:B$406,B249,G$7:G$406)-IFERROR(INDEX('Expense Lines'!O$7:O$306,MATCH(B249,'Expense Lines'!A$7:A$306,0)),0))&lt;0.01,"OK","MISMATCH"))</f>
        <v/>
      </c>
    </row>
    <row r="250" ht="38" customHeight="1">
      <c r="A250" s="21">
        <f>IF(B250="","","AL-"&amp;TEXT(ROW()-6,"0000"))</f>
        <v/>
      </c>
      <c r="B250" s="16" t="n"/>
      <c r="C250" s="16" t="n"/>
      <c r="D250" s="16" t="n"/>
      <c r="E250" s="16" t="n"/>
      <c r="F250" s="30" t="n"/>
      <c r="G250" s="26">
        <f>IF(OR(B250="",F250=""),"",IFERROR(F250*INDEX('Expense Lines'!O$7:O$306,MATCH(B250,'Expense Lines'!A$7:A$306,0)),0))</f>
        <v/>
      </c>
      <c r="H250" s="16" t="n"/>
      <c r="I250" s="16" t="n"/>
      <c r="J250" s="21">
        <f>IF(B250="","",IF(ABS(SUMIF(B$7:B$406,B250,G$7:G$406)-IFERROR(INDEX('Expense Lines'!O$7:O$306,MATCH(B250,'Expense Lines'!A$7:A$306,0)),0))&lt;0.01,"OK","MISMATCH"))</f>
        <v/>
      </c>
    </row>
    <row r="251" ht="38" customHeight="1">
      <c r="A251" s="21">
        <f>IF(B251="","","AL-"&amp;TEXT(ROW()-6,"0000"))</f>
        <v/>
      </c>
      <c r="B251" s="16" t="n"/>
      <c r="C251" s="16" t="n"/>
      <c r="D251" s="16" t="n"/>
      <c r="E251" s="16" t="n"/>
      <c r="F251" s="30" t="n"/>
      <c r="G251" s="26">
        <f>IF(OR(B251="",F251=""),"",IFERROR(F251*INDEX('Expense Lines'!O$7:O$306,MATCH(B251,'Expense Lines'!A$7:A$306,0)),0))</f>
        <v/>
      </c>
      <c r="H251" s="16" t="n"/>
      <c r="I251" s="16" t="n"/>
      <c r="J251" s="21">
        <f>IF(B251="","",IF(ABS(SUMIF(B$7:B$406,B251,G$7:G$406)-IFERROR(INDEX('Expense Lines'!O$7:O$306,MATCH(B251,'Expense Lines'!A$7:A$306,0)),0))&lt;0.01,"OK","MISMATCH"))</f>
        <v/>
      </c>
    </row>
    <row r="252" ht="38" customHeight="1">
      <c r="A252" s="21">
        <f>IF(B252="","","AL-"&amp;TEXT(ROW()-6,"0000"))</f>
        <v/>
      </c>
      <c r="B252" s="16" t="n"/>
      <c r="C252" s="16" t="n"/>
      <c r="D252" s="16" t="n"/>
      <c r="E252" s="16" t="n"/>
      <c r="F252" s="30" t="n"/>
      <c r="G252" s="26">
        <f>IF(OR(B252="",F252=""),"",IFERROR(F252*INDEX('Expense Lines'!O$7:O$306,MATCH(B252,'Expense Lines'!A$7:A$306,0)),0))</f>
        <v/>
      </c>
      <c r="H252" s="16" t="n"/>
      <c r="I252" s="16" t="n"/>
      <c r="J252" s="21">
        <f>IF(B252="","",IF(ABS(SUMIF(B$7:B$406,B252,G$7:G$406)-IFERROR(INDEX('Expense Lines'!O$7:O$306,MATCH(B252,'Expense Lines'!A$7:A$306,0)),0))&lt;0.01,"OK","MISMATCH"))</f>
        <v/>
      </c>
    </row>
    <row r="253" ht="38" customHeight="1">
      <c r="A253" s="21">
        <f>IF(B253="","","AL-"&amp;TEXT(ROW()-6,"0000"))</f>
        <v/>
      </c>
      <c r="B253" s="16" t="n"/>
      <c r="C253" s="16" t="n"/>
      <c r="D253" s="16" t="n"/>
      <c r="E253" s="16" t="n"/>
      <c r="F253" s="30" t="n"/>
      <c r="G253" s="26">
        <f>IF(OR(B253="",F253=""),"",IFERROR(F253*INDEX('Expense Lines'!O$7:O$306,MATCH(B253,'Expense Lines'!A$7:A$306,0)),0))</f>
        <v/>
      </c>
      <c r="H253" s="16" t="n"/>
      <c r="I253" s="16" t="n"/>
      <c r="J253" s="21">
        <f>IF(B253="","",IF(ABS(SUMIF(B$7:B$406,B253,G$7:G$406)-IFERROR(INDEX('Expense Lines'!O$7:O$306,MATCH(B253,'Expense Lines'!A$7:A$306,0)),0))&lt;0.01,"OK","MISMATCH"))</f>
        <v/>
      </c>
    </row>
    <row r="254" ht="38" customHeight="1">
      <c r="A254" s="21">
        <f>IF(B254="","","AL-"&amp;TEXT(ROW()-6,"0000"))</f>
        <v/>
      </c>
      <c r="B254" s="16" t="n"/>
      <c r="C254" s="16" t="n"/>
      <c r="D254" s="16" t="n"/>
      <c r="E254" s="16" t="n"/>
      <c r="F254" s="30" t="n"/>
      <c r="G254" s="26">
        <f>IF(OR(B254="",F254=""),"",IFERROR(F254*INDEX('Expense Lines'!O$7:O$306,MATCH(B254,'Expense Lines'!A$7:A$306,0)),0))</f>
        <v/>
      </c>
      <c r="H254" s="16" t="n"/>
      <c r="I254" s="16" t="n"/>
      <c r="J254" s="21">
        <f>IF(B254="","",IF(ABS(SUMIF(B$7:B$406,B254,G$7:G$406)-IFERROR(INDEX('Expense Lines'!O$7:O$306,MATCH(B254,'Expense Lines'!A$7:A$306,0)),0))&lt;0.01,"OK","MISMATCH"))</f>
        <v/>
      </c>
    </row>
    <row r="255" ht="38" customHeight="1">
      <c r="A255" s="21">
        <f>IF(B255="","","AL-"&amp;TEXT(ROW()-6,"0000"))</f>
        <v/>
      </c>
      <c r="B255" s="16" t="n"/>
      <c r="C255" s="16" t="n"/>
      <c r="D255" s="16" t="n"/>
      <c r="E255" s="16" t="n"/>
      <c r="F255" s="30" t="n"/>
      <c r="G255" s="26">
        <f>IF(OR(B255="",F255=""),"",IFERROR(F255*INDEX('Expense Lines'!O$7:O$306,MATCH(B255,'Expense Lines'!A$7:A$306,0)),0))</f>
        <v/>
      </c>
      <c r="H255" s="16" t="n"/>
      <c r="I255" s="16" t="n"/>
      <c r="J255" s="21">
        <f>IF(B255="","",IF(ABS(SUMIF(B$7:B$406,B255,G$7:G$406)-IFERROR(INDEX('Expense Lines'!O$7:O$306,MATCH(B255,'Expense Lines'!A$7:A$306,0)),0))&lt;0.01,"OK","MISMATCH"))</f>
        <v/>
      </c>
    </row>
    <row r="256" ht="38" customHeight="1">
      <c r="A256" s="21">
        <f>IF(B256="","","AL-"&amp;TEXT(ROW()-6,"0000"))</f>
        <v/>
      </c>
      <c r="B256" s="16" t="n"/>
      <c r="C256" s="16" t="n"/>
      <c r="D256" s="16" t="n"/>
      <c r="E256" s="16" t="n"/>
      <c r="F256" s="30" t="n"/>
      <c r="G256" s="26">
        <f>IF(OR(B256="",F256=""),"",IFERROR(F256*INDEX('Expense Lines'!O$7:O$306,MATCH(B256,'Expense Lines'!A$7:A$306,0)),0))</f>
        <v/>
      </c>
      <c r="H256" s="16" t="n"/>
      <c r="I256" s="16" t="n"/>
      <c r="J256" s="21">
        <f>IF(B256="","",IF(ABS(SUMIF(B$7:B$406,B256,G$7:G$406)-IFERROR(INDEX('Expense Lines'!O$7:O$306,MATCH(B256,'Expense Lines'!A$7:A$306,0)),0))&lt;0.01,"OK","MISMATCH"))</f>
        <v/>
      </c>
    </row>
    <row r="257" ht="38" customHeight="1">
      <c r="A257" s="21">
        <f>IF(B257="","","AL-"&amp;TEXT(ROW()-6,"0000"))</f>
        <v/>
      </c>
      <c r="B257" s="16" t="n"/>
      <c r="C257" s="16" t="n"/>
      <c r="D257" s="16" t="n"/>
      <c r="E257" s="16" t="n"/>
      <c r="F257" s="30" t="n"/>
      <c r="G257" s="26">
        <f>IF(OR(B257="",F257=""),"",IFERROR(F257*INDEX('Expense Lines'!O$7:O$306,MATCH(B257,'Expense Lines'!A$7:A$306,0)),0))</f>
        <v/>
      </c>
      <c r="H257" s="16" t="n"/>
      <c r="I257" s="16" t="n"/>
      <c r="J257" s="21">
        <f>IF(B257="","",IF(ABS(SUMIF(B$7:B$406,B257,G$7:G$406)-IFERROR(INDEX('Expense Lines'!O$7:O$306,MATCH(B257,'Expense Lines'!A$7:A$306,0)),0))&lt;0.01,"OK","MISMATCH"))</f>
        <v/>
      </c>
    </row>
    <row r="258" ht="38" customHeight="1">
      <c r="A258" s="21">
        <f>IF(B258="","","AL-"&amp;TEXT(ROW()-6,"0000"))</f>
        <v/>
      </c>
      <c r="B258" s="16" t="n"/>
      <c r="C258" s="16" t="n"/>
      <c r="D258" s="16" t="n"/>
      <c r="E258" s="16" t="n"/>
      <c r="F258" s="30" t="n"/>
      <c r="G258" s="26">
        <f>IF(OR(B258="",F258=""),"",IFERROR(F258*INDEX('Expense Lines'!O$7:O$306,MATCH(B258,'Expense Lines'!A$7:A$306,0)),0))</f>
        <v/>
      </c>
      <c r="H258" s="16" t="n"/>
      <c r="I258" s="16" t="n"/>
      <c r="J258" s="21">
        <f>IF(B258="","",IF(ABS(SUMIF(B$7:B$406,B258,G$7:G$406)-IFERROR(INDEX('Expense Lines'!O$7:O$306,MATCH(B258,'Expense Lines'!A$7:A$306,0)),0))&lt;0.01,"OK","MISMATCH"))</f>
        <v/>
      </c>
    </row>
    <row r="259" ht="38" customHeight="1">
      <c r="A259" s="21">
        <f>IF(B259="","","AL-"&amp;TEXT(ROW()-6,"0000"))</f>
        <v/>
      </c>
      <c r="B259" s="16" t="n"/>
      <c r="C259" s="16" t="n"/>
      <c r="D259" s="16" t="n"/>
      <c r="E259" s="16" t="n"/>
      <c r="F259" s="30" t="n"/>
      <c r="G259" s="26">
        <f>IF(OR(B259="",F259=""),"",IFERROR(F259*INDEX('Expense Lines'!O$7:O$306,MATCH(B259,'Expense Lines'!A$7:A$306,0)),0))</f>
        <v/>
      </c>
      <c r="H259" s="16" t="n"/>
      <c r="I259" s="16" t="n"/>
      <c r="J259" s="21">
        <f>IF(B259="","",IF(ABS(SUMIF(B$7:B$406,B259,G$7:G$406)-IFERROR(INDEX('Expense Lines'!O$7:O$306,MATCH(B259,'Expense Lines'!A$7:A$306,0)),0))&lt;0.01,"OK","MISMATCH"))</f>
        <v/>
      </c>
    </row>
    <row r="260" ht="38" customHeight="1">
      <c r="A260" s="21">
        <f>IF(B260="","","AL-"&amp;TEXT(ROW()-6,"0000"))</f>
        <v/>
      </c>
      <c r="B260" s="16" t="n"/>
      <c r="C260" s="16" t="n"/>
      <c r="D260" s="16" t="n"/>
      <c r="E260" s="16" t="n"/>
      <c r="F260" s="30" t="n"/>
      <c r="G260" s="26">
        <f>IF(OR(B260="",F260=""),"",IFERROR(F260*INDEX('Expense Lines'!O$7:O$306,MATCH(B260,'Expense Lines'!A$7:A$306,0)),0))</f>
        <v/>
      </c>
      <c r="H260" s="16" t="n"/>
      <c r="I260" s="16" t="n"/>
      <c r="J260" s="21">
        <f>IF(B260="","",IF(ABS(SUMIF(B$7:B$406,B260,G$7:G$406)-IFERROR(INDEX('Expense Lines'!O$7:O$306,MATCH(B260,'Expense Lines'!A$7:A$306,0)),0))&lt;0.01,"OK","MISMATCH"))</f>
        <v/>
      </c>
    </row>
    <row r="261" ht="38" customHeight="1">
      <c r="A261" s="21">
        <f>IF(B261="","","AL-"&amp;TEXT(ROW()-6,"0000"))</f>
        <v/>
      </c>
      <c r="B261" s="16" t="n"/>
      <c r="C261" s="16" t="n"/>
      <c r="D261" s="16" t="n"/>
      <c r="E261" s="16" t="n"/>
      <c r="F261" s="30" t="n"/>
      <c r="G261" s="26">
        <f>IF(OR(B261="",F261=""),"",IFERROR(F261*INDEX('Expense Lines'!O$7:O$306,MATCH(B261,'Expense Lines'!A$7:A$306,0)),0))</f>
        <v/>
      </c>
      <c r="H261" s="16" t="n"/>
      <c r="I261" s="16" t="n"/>
      <c r="J261" s="21">
        <f>IF(B261="","",IF(ABS(SUMIF(B$7:B$406,B261,G$7:G$406)-IFERROR(INDEX('Expense Lines'!O$7:O$306,MATCH(B261,'Expense Lines'!A$7:A$306,0)),0))&lt;0.01,"OK","MISMATCH"))</f>
        <v/>
      </c>
    </row>
    <row r="262" ht="38" customHeight="1">
      <c r="A262" s="21">
        <f>IF(B262="","","AL-"&amp;TEXT(ROW()-6,"0000"))</f>
        <v/>
      </c>
      <c r="B262" s="16" t="n"/>
      <c r="C262" s="16" t="n"/>
      <c r="D262" s="16" t="n"/>
      <c r="E262" s="16" t="n"/>
      <c r="F262" s="30" t="n"/>
      <c r="G262" s="26">
        <f>IF(OR(B262="",F262=""),"",IFERROR(F262*INDEX('Expense Lines'!O$7:O$306,MATCH(B262,'Expense Lines'!A$7:A$306,0)),0))</f>
        <v/>
      </c>
      <c r="H262" s="16" t="n"/>
      <c r="I262" s="16" t="n"/>
      <c r="J262" s="21">
        <f>IF(B262="","",IF(ABS(SUMIF(B$7:B$406,B262,G$7:G$406)-IFERROR(INDEX('Expense Lines'!O$7:O$306,MATCH(B262,'Expense Lines'!A$7:A$306,0)),0))&lt;0.01,"OK","MISMATCH"))</f>
        <v/>
      </c>
    </row>
    <row r="263" ht="38" customHeight="1">
      <c r="A263" s="21">
        <f>IF(B263="","","AL-"&amp;TEXT(ROW()-6,"0000"))</f>
        <v/>
      </c>
      <c r="B263" s="16" t="n"/>
      <c r="C263" s="16" t="n"/>
      <c r="D263" s="16" t="n"/>
      <c r="E263" s="16" t="n"/>
      <c r="F263" s="30" t="n"/>
      <c r="G263" s="26">
        <f>IF(OR(B263="",F263=""),"",IFERROR(F263*INDEX('Expense Lines'!O$7:O$306,MATCH(B263,'Expense Lines'!A$7:A$306,0)),0))</f>
        <v/>
      </c>
      <c r="H263" s="16" t="n"/>
      <c r="I263" s="16" t="n"/>
      <c r="J263" s="21">
        <f>IF(B263="","",IF(ABS(SUMIF(B$7:B$406,B263,G$7:G$406)-IFERROR(INDEX('Expense Lines'!O$7:O$306,MATCH(B263,'Expense Lines'!A$7:A$306,0)),0))&lt;0.01,"OK","MISMATCH"))</f>
        <v/>
      </c>
    </row>
    <row r="264" ht="38" customHeight="1">
      <c r="A264" s="21">
        <f>IF(B264="","","AL-"&amp;TEXT(ROW()-6,"0000"))</f>
        <v/>
      </c>
      <c r="B264" s="16" t="n"/>
      <c r="C264" s="16" t="n"/>
      <c r="D264" s="16" t="n"/>
      <c r="E264" s="16" t="n"/>
      <c r="F264" s="30" t="n"/>
      <c r="G264" s="26">
        <f>IF(OR(B264="",F264=""),"",IFERROR(F264*INDEX('Expense Lines'!O$7:O$306,MATCH(B264,'Expense Lines'!A$7:A$306,0)),0))</f>
        <v/>
      </c>
      <c r="H264" s="16" t="n"/>
      <c r="I264" s="16" t="n"/>
      <c r="J264" s="21">
        <f>IF(B264="","",IF(ABS(SUMIF(B$7:B$406,B264,G$7:G$406)-IFERROR(INDEX('Expense Lines'!O$7:O$306,MATCH(B264,'Expense Lines'!A$7:A$306,0)),0))&lt;0.01,"OK","MISMATCH"))</f>
        <v/>
      </c>
    </row>
    <row r="265" ht="38" customHeight="1">
      <c r="A265" s="21">
        <f>IF(B265="","","AL-"&amp;TEXT(ROW()-6,"0000"))</f>
        <v/>
      </c>
      <c r="B265" s="16" t="n"/>
      <c r="C265" s="16" t="n"/>
      <c r="D265" s="16" t="n"/>
      <c r="E265" s="16" t="n"/>
      <c r="F265" s="30" t="n"/>
      <c r="G265" s="26">
        <f>IF(OR(B265="",F265=""),"",IFERROR(F265*INDEX('Expense Lines'!O$7:O$306,MATCH(B265,'Expense Lines'!A$7:A$306,0)),0))</f>
        <v/>
      </c>
      <c r="H265" s="16" t="n"/>
      <c r="I265" s="16" t="n"/>
      <c r="J265" s="21">
        <f>IF(B265="","",IF(ABS(SUMIF(B$7:B$406,B265,G$7:G$406)-IFERROR(INDEX('Expense Lines'!O$7:O$306,MATCH(B265,'Expense Lines'!A$7:A$306,0)),0))&lt;0.01,"OK","MISMATCH"))</f>
        <v/>
      </c>
    </row>
    <row r="266" ht="38" customHeight="1">
      <c r="A266" s="21">
        <f>IF(B266="","","AL-"&amp;TEXT(ROW()-6,"0000"))</f>
        <v/>
      </c>
      <c r="B266" s="16" t="n"/>
      <c r="C266" s="16" t="n"/>
      <c r="D266" s="16" t="n"/>
      <c r="E266" s="16" t="n"/>
      <c r="F266" s="30" t="n"/>
      <c r="G266" s="26">
        <f>IF(OR(B266="",F266=""),"",IFERROR(F266*INDEX('Expense Lines'!O$7:O$306,MATCH(B266,'Expense Lines'!A$7:A$306,0)),0))</f>
        <v/>
      </c>
      <c r="H266" s="16" t="n"/>
      <c r="I266" s="16" t="n"/>
      <c r="J266" s="21">
        <f>IF(B266="","",IF(ABS(SUMIF(B$7:B$406,B266,G$7:G$406)-IFERROR(INDEX('Expense Lines'!O$7:O$306,MATCH(B266,'Expense Lines'!A$7:A$306,0)),0))&lt;0.01,"OK","MISMATCH"))</f>
        <v/>
      </c>
    </row>
    <row r="267" ht="38" customHeight="1">
      <c r="A267" s="21">
        <f>IF(B267="","","AL-"&amp;TEXT(ROW()-6,"0000"))</f>
        <v/>
      </c>
      <c r="B267" s="16" t="n"/>
      <c r="C267" s="16" t="n"/>
      <c r="D267" s="16" t="n"/>
      <c r="E267" s="16" t="n"/>
      <c r="F267" s="30" t="n"/>
      <c r="G267" s="26">
        <f>IF(OR(B267="",F267=""),"",IFERROR(F267*INDEX('Expense Lines'!O$7:O$306,MATCH(B267,'Expense Lines'!A$7:A$306,0)),0))</f>
        <v/>
      </c>
      <c r="H267" s="16" t="n"/>
      <c r="I267" s="16" t="n"/>
      <c r="J267" s="21">
        <f>IF(B267="","",IF(ABS(SUMIF(B$7:B$406,B267,G$7:G$406)-IFERROR(INDEX('Expense Lines'!O$7:O$306,MATCH(B267,'Expense Lines'!A$7:A$306,0)),0))&lt;0.01,"OK","MISMATCH"))</f>
        <v/>
      </c>
    </row>
    <row r="268" ht="38" customHeight="1">
      <c r="A268" s="21">
        <f>IF(B268="","","AL-"&amp;TEXT(ROW()-6,"0000"))</f>
        <v/>
      </c>
      <c r="B268" s="16" t="n"/>
      <c r="C268" s="16" t="n"/>
      <c r="D268" s="16" t="n"/>
      <c r="E268" s="16" t="n"/>
      <c r="F268" s="30" t="n"/>
      <c r="G268" s="26">
        <f>IF(OR(B268="",F268=""),"",IFERROR(F268*INDEX('Expense Lines'!O$7:O$306,MATCH(B268,'Expense Lines'!A$7:A$306,0)),0))</f>
        <v/>
      </c>
      <c r="H268" s="16" t="n"/>
      <c r="I268" s="16" t="n"/>
      <c r="J268" s="21">
        <f>IF(B268="","",IF(ABS(SUMIF(B$7:B$406,B268,G$7:G$406)-IFERROR(INDEX('Expense Lines'!O$7:O$306,MATCH(B268,'Expense Lines'!A$7:A$306,0)),0))&lt;0.01,"OK","MISMATCH"))</f>
        <v/>
      </c>
    </row>
    <row r="269" ht="38" customHeight="1">
      <c r="A269" s="21">
        <f>IF(B269="","","AL-"&amp;TEXT(ROW()-6,"0000"))</f>
        <v/>
      </c>
      <c r="B269" s="16" t="n"/>
      <c r="C269" s="16" t="n"/>
      <c r="D269" s="16" t="n"/>
      <c r="E269" s="16" t="n"/>
      <c r="F269" s="30" t="n"/>
      <c r="G269" s="26">
        <f>IF(OR(B269="",F269=""),"",IFERROR(F269*INDEX('Expense Lines'!O$7:O$306,MATCH(B269,'Expense Lines'!A$7:A$306,0)),0))</f>
        <v/>
      </c>
      <c r="H269" s="16" t="n"/>
      <c r="I269" s="16" t="n"/>
      <c r="J269" s="21">
        <f>IF(B269="","",IF(ABS(SUMIF(B$7:B$406,B269,G$7:G$406)-IFERROR(INDEX('Expense Lines'!O$7:O$306,MATCH(B269,'Expense Lines'!A$7:A$306,0)),0))&lt;0.01,"OK","MISMATCH"))</f>
        <v/>
      </c>
    </row>
    <row r="270" ht="38" customHeight="1">
      <c r="A270" s="21">
        <f>IF(B270="","","AL-"&amp;TEXT(ROW()-6,"0000"))</f>
        <v/>
      </c>
      <c r="B270" s="16" t="n"/>
      <c r="C270" s="16" t="n"/>
      <c r="D270" s="16" t="n"/>
      <c r="E270" s="16" t="n"/>
      <c r="F270" s="30" t="n"/>
      <c r="G270" s="26">
        <f>IF(OR(B270="",F270=""),"",IFERROR(F270*INDEX('Expense Lines'!O$7:O$306,MATCH(B270,'Expense Lines'!A$7:A$306,0)),0))</f>
        <v/>
      </c>
      <c r="H270" s="16" t="n"/>
      <c r="I270" s="16" t="n"/>
      <c r="J270" s="21">
        <f>IF(B270="","",IF(ABS(SUMIF(B$7:B$406,B270,G$7:G$406)-IFERROR(INDEX('Expense Lines'!O$7:O$306,MATCH(B270,'Expense Lines'!A$7:A$306,0)),0))&lt;0.01,"OK","MISMATCH"))</f>
        <v/>
      </c>
    </row>
    <row r="271" ht="38" customHeight="1">
      <c r="A271" s="21">
        <f>IF(B271="","","AL-"&amp;TEXT(ROW()-6,"0000"))</f>
        <v/>
      </c>
      <c r="B271" s="16" t="n"/>
      <c r="C271" s="16" t="n"/>
      <c r="D271" s="16" t="n"/>
      <c r="E271" s="16" t="n"/>
      <c r="F271" s="30" t="n"/>
      <c r="G271" s="26">
        <f>IF(OR(B271="",F271=""),"",IFERROR(F271*INDEX('Expense Lines'!O$7:O$306,MATCH(B271,'Expense Lines'!A$7:A$306,0)),0))</f>
        <v/>
      </c>
      <c r="H271" s="16" t="n"/>
      <c r="I271" s="16" t="n"/>
      <c r="J271" s="21">
        <f>IF(B271="","",IF(ABS(SUMIF(B$7:B$406,B271,G$7:G$406)-IFERROR(INDEX('Expense Lines'!O$7:O$306,MATCH(B271,'Expense Lines'!A$7:A$306,0)),0))&lt;0.01,"OK","MISMATCH"))</f>
        <v/>
      </c>
    </row>
    <row r="272" ht="38" customHeight="1">
      <c r="A272" s="21">
        <f>IF(B272="","","AL-"&amp;TEXT(ROW()-6,"0000"))</f>
        <v/>
      </c>
      <c r="B272" s="16" t="n"/>
      <c r="C272" s="16" t="n"/>
      <c r="D272" s="16" t="n"/>
      <c r="E272" s="16" t="n"/>
      <c r="F272" s="30" t="n"/>
      <c r="G272" s="26">
        <f>IF(OR(B272="",F272=""),"",IFERROR(F272*INDEX('Expense Lines'!O$7:O$306,MATCH(B272,'Expense Lines'!A$7:A$306,0)),0))</f>
        <v/>
      </c>
      <c r="H272" s="16" t="n"/>
      <c r="I272" s="16" t="n"/>
      <c r="J272" s="21">
        <f>IF(B272="","",IF(ABS(SUMIF(B$7:B$406,B272,G$7:G$406)-IFERROR(INDEX('Expense Lines'!O$7:O$306,MATCH(B272,'Expense Lines'!A$7:A$306,0)),0))&lt;0.01,"OK","MISMATCH"))</f>
        <v/>
      </c>
    </row>
    <row r="273" ht="38" customHeight="1">
      <c r="A273" s="21">
        <f>IF(B273="","","AL-"&amp;TEXT(ROW()-6,"0000"))</f>
        <v/>
      </c>
      <c r="B273" s="16" t="n"/>
      <c r="C273" s="16" t="n"/>
      <c r="D273" s="16" t="n"/>
      <c r="E273" s="16" t="n"/>
      <c r="F273" s="30" t="n"/>
      <c r="G273" s="26">
        <f>IF(OR(B273="",F273=""),"",IFERROR(F273*INDEX('Expense Lines'!O$7:O$306,MATCH(B273,'Expense Lines'!A$7:A$306,0)),0))</f>
        <v/>
      </c>
      <c r="H273" s="16" t="n"/>
      <c r="I273" s="16" t="n"/>
      <c r="J273" s="21">
        <f>IF(B273="","",IF(ABS(SUMIF(B$7:B$406,B273,G$7:G$406)-IFERROR(INDEX('Expense Lines'!O$7:O$306,MATCH(B273,'Expense Lines'!A$7:A$306,0)),0))&lt;0.01,"OK","MISMATCH"))</f>
        <v/>
      </c>
    </row>
    <row r="274" ht="38" customHeight="1">
      <c r="A274" s="21">
        <f>IF(B274="","","AL-"&amp;TEXT(ROW()-6,"0000"))</f>
        <v/>
      </c>
      <c r="B274" s="16" t="n"/>
      <c r="C274" s="16" t="n"/>
      <c r="D274" s="16" t="n"/>
      <c r="E274" s="16" t="n"/>
      <c r="F274" s="30" t="n"/>
      <c r="G274" s="26">
        <f>IF(OR(B274="",F274=""),"",IFERROR(F274*INDEX('Expense Lines'!O$7:O$306,MATCH(B274,'Expense Lines'!A$7:A$306,0)),0))</f>
        <v/>
      </c>
      <c r="H274" s="16" t="n"/>
      <c r="I274" s="16" t="n"/>
      <c r="J274" s="21">
        <f>IF(B274="","",IF(ABS(SUMIF(B$7:B$406,B274,G$7:G$406)-IFERROR(INDEX('Expense Lines'!O$7:O$306,MATCH(B274,'Expense Lines'!A$7:A$306,0)),0))&lt;0.01,"OK","MISMATCH"))</f>
        <v/>
      </c>
    </row>
    <row r="275" ht="38" customHeight="1">
      <c r="A275" s="21">
        <f>IF(B275="","","AL-"&amp;TEXT(ROW()-6,"0000"))</f>
        <v/>
      </c>
      <c r="B275" s="16" t="n"/>
      <c r="C275" s="16" t="n"/>
      <c r="D275" s="16" t="n"/>
      <c r="E275" s="16" t="n"/>
      <c r="F275" s="30" t="n"/>
      <c r="G275" s="26">
        <f>IF(OR(B275="",F275=""),"",IFERROR(F275*INDEX('Expense Lines'!O$7:O$306,MATCH(B275,'Expense Lines'!A$7:A$306,0)),0))</f>
        <v/>
      </c>
      <c r="H275" s="16" t="n"/>
      <c r="I275" s="16" t="n"/>
      <c r="J275" s="21">
        <f>IF(B275="","",IF(ABS(SUMIF(B$7:B$406,B275,G$7:G$406)-IFERROR(INDEX('Expense Lines'!O$7:O$306,MATCH(B275,'Expense Lines'!A$7:A$306,0)),0))&lt;0.01,"OK","MISMATCH"))</f>
        <v/>
      </c>
    </row>
    <row r="276" ht="38" customHeight="1">
      <c r="A276" s="21">
        <f>IF(B276="","","AL-"&amp;TEXT(ROW()-6,"0000"))</f>
        <v/>
      </c>
      <c r="B276" s="16" t="n"/>
      <c r="C276" s="16" t="n"/>
      <c r="D276" s="16" t="n"/>
      <c r="E276" s="16" t="n"/>
      <c r="F276" s="30" t="n"/>
      <c r="G276" s="26">
        <f>IF(OR(B276="",F276=""),"",IFERROR(F276*INDEX('Expense Lines'!O$7:O$306,MATCH(B276,'Expense Lines'!A$7:A$306,0)),0))</f>
        <v/>
      </c>
      <c r="H276" s="16" t="n"/>
      <c r="I276" s="16" t="n"/>
      <c r="J276" s="21">
        <f>IF(B276="","",IF(ABS(SUMIF(B$7:B$406,B276,G$7:G$406)-IFERROR(INDEX('Expense Lines'!O$7:O$306,MATCH(B276,'Expense Lines'!A$7:A$306,0)),0))&lt;0.01,"OK","MISMATCH"))</f>
        <v/>
      </c>
    </row>
    <row r="277" ht="38" customHeight="1">
      <c r="A277" s="21">
        <f>IF(B277="","","AL-"&amp;TEXT(ROW()-6,"0000"))</f>
        <v/>
      </c>
      <c r="B277" s="16" t="n"/>
      <c r="C277" s="16" t="n"/>
      <c r="D277" s="16" t="n"/>
      <c r="E277" s="16" t="n"/>
      <c r="F277" s="30" t="n"/>
      <c r="G277" s="26">
        <f>IF(OR(B277="",F277=""),"",IFERROR(F277*INDEX('Expense Lines'!O$7:O$306,MATCH(B277,'Expense Lines'!A$7:A$306,0)),0))</f>
        <v/>
      </c>
      <c r="H277" s="16" t="n"/>
      <c r="I277" s="16" t="n"/>
      <c r="J277" s="21">
        <f>IF(B277="","",IF(ABS(SUMIF(B$7:B$406,B277,G$7:G$406)-IFERROR(INDEX('Expense Lines'!O$7:O$306,MATCH(B277,'Expense Lines'!A$7:A$306,0)),0))&lt;0.01,"OK","MISMATCH"))</f>
        <v/>
      </c>
    </row>
    <row r="278" ht="38" customHeight="1">
      <c r="A278" s="21">
        <f>IF(B278="","","AL-"&amp;TEXT(ROW()-6,"0000"))</f>
        <v/>
      </c>
      <c r="B278" s="16" t="n"/>
      <c r="C278" s="16" t="n"/>
      <c r="D278" s="16" t="n"/>
      <c r="E278" s="16" t="n"/>
      <c r="F278" s="30" t="n"/>
      <c r="G278" s="26">
        <f>IF(OR(B278="",F278=""),"",IFERROR(F278*INDEX('Expense Lines'!O$7:O$306,MATCH(B278,'Expense Lines'!A$7:A$306,0)),0))</f>
        <v/>
      </c>
      <c r="H278" s="16" t="n"/>
      <c r="I278" s="16" t="n"/>
      <c r="J278" s="21">
        <f>IF(B278="","",IF(ABS(SUMIF(B$7:B$406,B278,G$7:G$406)-IFERROR(INDEX('Expense Lines'!O$7:O$306,MATCH(B278,'Expense Lines'!A$7:A$306,0)),0))&lt;0.01,"OK","MISMATCH"))</f>
        <v/>
      </c>
    </row>
    <row r="279" ht="38" customHeight="1">
      <c r="A279" s="21">
        <f>IF(B279="","","AL-"&amp;TEXT(ROW()-6,"0000"))</f>
        <v/>
      </c>
      <c r="B279" s="16" t="n"/>
      <c r="C279" s="16" t="n"/>
      <c r="D279" s="16" t="n"/>
      <c r="E279" s="16" t="n"/>
      <c r="F279" s="30" t="n"/>
      <c r="G279" s="26">
        <f>IF(OR(B279="",F279=""),"",IFERROR(F279*INDEX('Expense Lines'!O$7:O$306,MATCH(B279,'Expense Lines'!A$7:A$306,0)),0))</f>
        <v/>
      </c>
      <c r="H279" s="16" t="n"/>
      <c r="I279" s="16" t="n"/>
      <c r="J279" s="21">
        <f>IF(B279="","",IF(ABS(SUMIF(B$7:B$406,B279,G$7:G$406)-IFERROR(INDEX('Expense Lines'!O$7:O$306,MATCH(B279,'Expense Lines'!A$7:A$306,0)),0))&lt;0.01,"OK","MISMATCH"))</f>
        <v/>
      </c>
    </row>
    <row r="280" ht="38" customHeight="1">
      <c r="A280" s="21">
        <f>IF(B280="","","AL-"&amp;TEXT(ROW()-6,"0000"))</f>
        <v/>
      </c>
      <c r="B280" s="16" t="n"/>
      <c r="C280" s="16" t="n"/>
      <c r="D280" s="16" t="n"/>
      <c r="E280" s="16" t="n"/>
      <c r="F280" s="30" t="n"/>
      <c r="G280" s="26">
        <f>IF(OR(B280="",F280=""),"",IFERROR(F280*INDEX('Expense Lines'!O$7:O$306,MATCH(B280,'Expense Lines'!A$7:A$306,0)),0))</f>
        <v/>
      </c>
      <c r="H280" s="16" t="n"/>
      <c r="I280" s="16" t="n"/>
      <c r="J280" s="21">
        <f>IF(B280="","",IF(ABS(SUMIF(B$7:B$406,B280,G$7:G$406)-IFERROR(INDEX('Expense Lines'!O$7:O$306,MATCH(B280,'Expense Lines'!A$7:A$306,0)),0))&lt;0.01,"OK","MISMATCH"))</f>
        <v/>
      </c>
    </row>
    <row r="281" ht="38" customHeight="1">
      <c r="A281" s="21">
        <f>IF(B281="","","AL-"&amp;TEXT(ROW()-6,"0000"))</f>
        <v/>
      </c>
      <c r="B281" s="16" t="n"/>
      <c r="C281" s="16" t="n"/>
      <c r="D281" s="16" t="n"/>
      <c r="E281" s="16" t="n"/>
      <c r="F281" s="30" t="n"/>
      <c r="G281" s="26">
        <f>IF(OR(B281="",F281=""),"",IFERROR(F281*INDEX('Expense Lines'!O$7:O$306,MATCH(B281,'Expense Lines'!A$7:A$306,0)),0))</f>
        <v/>
      </c>
      <c r="H281" s="16" t="n"/>
      <c r="I281" s="16" t="n"/>
      <c r="J281" s="21">
        <f>IF(B281="","",IF(ABS(SUMIF(B$7:B$406,B281,G$7:G$406)-IFERROR(INDEX('Expense Lines'!O$7:O$306,MATCH(B281,'Expense Lines'!A$7:A$306,0)),0))&lt;0.01,"OK","MISMATCH"))</f>
        <v/>
      </c>
    </row>
    <row r="282" ht="38" customHeight="1">
      <c r="A282" s="21">
        <f>IF(B282="","","AL-"&amp;TEXT(ROW()-6,"0000"))</f>
        <v/>
      </c>
      <c r="B282" s="16" t="n"/>
      <c r="C282" s="16" t="n"/>
      <c r="D282" s="16" t="n"/>
      <c r="E282" s="16" t="n"/>
      <c r="F282" s="30" t="n"/>
      <c r="G282" s="26">
        <f>IF(OR(B282="",F282=""),"",IFERROR(F282*INDEX('Expense Lines'!O$7:O$306,MATCH(B282,'Expense Lines'!A$7:A$306,0)),0))</f>
        <v/>
      </c>
      <c r="H282" s="16" t="n"/>
      <c r="I282" s="16" t="n"/>
      <c r="J282" s="21">
        <f>IF(B282="","",IF(ABS(SUMIF(B$7:B$406,B282,G$7:G$406)-IFERROR(INDEX('Expense Lines'!O$7:O$306,MATCH(B282,'Expense Lines'!A$7:A$306,0)),0))&lt;0.01,"OK","MISMATCH"))</f>
        <v/>
      </c>
    </row>
    <row r="283" ht="38" customHeight="1">
      <c r="A283" s="21">
        <f>IF(B283="","","AL-"&amp;TEXT(ROW()-6,"0000"))</f>
        <v/>
      </c>
      <c r="B283" s="16" t="n"/>
      <c r="C283" s="16" t="n"/>
      <c r="D283" s="16" t="n"/>
      <c r="E283" s="16" t="n"/>
      <c r="F283" s="30" t="n"/>
      <c r="G283" s="26">
        <f>IF(OR(B283="",F283=""),"",IFERROR(F283*INDEX('Expense Lines'!O$7:O$306,MATCH(B283,'Expense Lines'!A$7:A$306,0)),0))</f>
        <v/>
      </c>
      <c r="H283" s="16" t="n"/>
      <c r="I283" s="16" t="n"/>
      <c r="J283" s="21">
        <f>IF(B283="","",IF(ABS(SUMIF(B$7:B$406,B283,G$7:G$406)-IFERROR(INDEX('Expense Lines'!O$7:O$306,MATCH(B283,'Expense Lines'!A$7:A$306,0)),0))&lt;0.01,"OK","MISMATCH"))</f>
        <v/>
      </c>
    </row>
    <row r="284" ht="38" customHeight="1">
      <c r="A284" s="21">
        <f>IF(B284="","","AL-"&amp;TEXT(ROW()-6,"0000"))</f>
        <v/>
      </c>
      <c r="B284" s="16" t="n"/>
      <c r="C284" s="16" t="n"/>
      <c r="D284" s="16" t="n"/>
      <c r="E284" s="16" t="n"/>
      <c r="F284" s="30" t="n"/>
      <c r="G284" s="26">
        <f>IF(OR(B284="",F284=""),"",IFERROR(F284*INDEX('Expense Lines'!O$7:O$306,MATCH(B284,'Expense Lines'!A$7:A$306,0)),0))</f>
        <v/>
      </c>
      <c r="H284" s="16" t="n"/>
      <c r="I284" s="16" t="n"/>
      <c r="J284" s="21">
        <f>IF(B284="","",IF(ABS(SUMIF(B$7:B$406,B284,G$7:G$406)-IFERROR(INDEX('Expense Lines'!O$7:O$306,MATCH(B284,'Expense Lines'!A$7:A$306,0)),0))&lt;0.01,"OK","MISMATCH"))</f>
        <v/>
      </c>
    </row>
    <row r="285" ht="38" customHeight="1">
      <c r="A285" s="21">
        <f>IF(B285="","","AL-"&amp;TEXT(ROW()-6,"0000"))</f>
        <v/>
      </c>
      <c r="B285" s="16" t="n"/>
      <c r="C285" s="16" t="n"/>
      <c r="D285" s="16" t="n"/>
      <c r="E285" s="16" t="n"/>
      <c r="F285" s="30" t="n"/>
      <c r="G285" s="26">
        <f>IF(OR(B285="",F285=""),"",IFERROR(F285*INDEX('Expense Lines'!O$7:O$306,MATCH(B285,'Expense Lines'!A$7:A$306,0)),0))</f>
        <v/>
      </c>
      <c r="H285" s="16" t="n"/>
      <c r="I285" s="16" t="n"/>
      <c r="J285" s="21">
        <f>IF(B285="","",IF(ABS(SUMIF(B$7:B$406,B285,G$7:G$406)-IFERROR(INDEX('Expense Lines'!O$7:O$306,MATCH(B285,'Expense Lines'!A$7:A$306,0)),0))&lt;0.01,"OK","MISMATCH"))</f>
        <v/>
      </c>
    </row>
    <row r="286" ht="38" customHeight="1">
      <c r="A286" s="21">
        <f>IF(B286="","","AL-"&amp;TEXT(ROW()-6,"0000"))</f>
        <v/>
      </c>
      <c r="B286" s="16" t="n"/>
      <c r="C286" s="16" t="n"/>
      <c r="D286" s="16" t="n"/>
      <c r="E286" s="16" t="n"/>
      <c r="F286" s="30" t="n"/>
      <c r="G286" s="26">
        <f>IF(OR(B286="",F286=""),"",IFERROR(F286*INDEX('Expense Lines'!O$7:O$306,MATCH(B286,'Expense Lines'!A$7:A$306,0)),0))</f>
        <v/>
      </c>
      <c r="H286" s="16" t="n"/>
      <c r="I286" s="16" t="n"/>
      <c r="J286" s="21">
        <f>IF(B286="","",IF(ABS(SUMIF(B$7:B$406,B286,G$7:G$406)-IFERROR(INDEX('Expense Lines'!O$7:O$306,MATCH(B286,'Expense Lines'!A$7:A$306,0)),0))&lt;0.01,"OK","MISMATCH"))</f>
        <v/>
      </c>
    </row>
    <row r="287" ht="38" customHeight="1">
      <c r="A287" s="21">
        <f>IF(B287="","","AL-"&amp;TEXT(ROW()-6,"0000"))</f>
        <v/>
      </c>
      <c r="B287" s="16" t="n"/>
      <c r="C287" s="16" t="n"/>
      <c r="D287" s="16" t="n"/>
      <c r="E287" s="16" t="n"/>
      <c r="F287" s="30" t="n"/>
      <c r="G287" s="26">
        <f>IF(OR(B287="",F287=""),"",IFERROR(F287*INDEX('Expense Lines'!O$7:O$306,MATCH(B287,'Expense Lines'!A$7:A$306,0)),0))</f>
        <v/>
      </c>
      <c r="H287" s="16" t="n"/>
      <c r="I287" s="16" t="n"/>
      <c r="J287" s="21">
        <f>IF(B287="","",IF(ABS(SUMIF(B$7:B$406,B287,G$7:G$406)-IFERROR(INDEX('Expense Lines'!O$7:O$306,MATCH(B287,'Expense Lines'!A$7:A$306,0)),0))&lt;0.01,"OK","MISMATCH"))</f>
        <v/>
      </c>
    </row>
    <row r="288" ht="38" customHeight="1">
      <c r="A288" s="21">
        <f>IF(B288="","","AL-"&amp;TEXT(ROW()-6,"0000"))</f>
        <v/>
      </c>
      <c r="B288" s="16" t="n"/>
      <c r="C288" s="16" t="n"/>
      <c r="D288" s="16" t="n"/>
      <c r="E288" s="16" t="n"/>
      <c r="F288" s="30" t="n"/>
      <c r="G288" s="26">
        <f>IF(OR(B288="",F288=""),"",IFERROR(F288*INDEX('Expense Lines'!O$7:O$306,MATCH(B288,'Expense Lines'!A$7:A$306,0)),0))</f>
        <v/>
      </c>
      <c r="H288" s="16" t="n"/>
      <c r="I288" s="16" t="n"/>
      <c r="J288" s="21">
        <f>IF(B288="","",IF(ABS(SUMIF(B$7:B$406,B288,G$7:G$406)-IFERROR(INDEX('Expense Lines'!O$7:O$306,MATCH(B288,'Expense Lines'!A$7:A$306,0)),0))&lt;0.01,"OK","MISMATCH"))</f>
        <v/>
      </c>
    </row>
    <row r="289" ht="38" customHeight="1">
      <c r="A289" s="21">
        <f>IF(B289="","","AL-"&amp;TEXT(ROW()-6,"0000"))</f>
        <v/>
      </c>
      <c r="B289" s="16" t="n"/>
      <c r="C289" s="16" t="n"/>
      <c r="D289" s="16" t="n"/>
      <c r="E289" s="16" t="n"/>
      <c r="F289" s="30" t="n"/>
      <c r="G289" s="26">
        <f>IF(OR(B289="",F289=""),"",IFERROR(F289*INDEX('Expense Lines'!O$7:O$306,MATCH(B289,'Expense Lines'!A$7:A$306,0)),0))</f>
        <v/>
      </c>
      <c r="H289" s="16" t="n"/>
      <c r="I289" s="16" t="n"/>
      <c r="J289" s="21">
        <f>IF(B289="","",IF(ABS(SUMIF(B$7:B$406,B289,G$7:G$406)-IFERROR(INDEX('Expense Lines'!O$7:O$306,MATCH(B289,'Expense Lines'!A$7:A$306,0)),0))&lt;0.01,"OK","MISMATCH"))</f>
        <v/>
      </c>
    </row>
    <row r="290" ht="38" customHeight="1">
      <c r="A290" s="21">
        <f>IF(B290="","","AL-"&amp;TEXT(ROW()-6,"0000"))</f>
        <v/>
      </c>
      <c r="B290" s="16" t="n"/>
      <c r="C290" s="16" t="n"/>
      <c r="D290" s="16" t="n"/>
      <c r="E290" s="16" t="n"/>
      <c r="F290" s="30" t="n"/>
      <c r="G290" s="26">
        <f>IF(OR(B290="",F290=""),"",IFERROR(F290*INDEX('Expense Lines'!O$7:O$306,MATCH(B290,'Expense Lines'!A$7:A$306,0)),0))</f>
        <v/>
      </c>
      <c r="H290" s="16" t="n"/>
      <c r="I290" s="16" t="n"/>
      <c r="J290" s="21">
        <f>IF(B290="","",IF(ABS(SUMIF(B$7:B$406,B290,G$7:G$406)-IFERROR(INDEX('Expense Lines'!O$7:O$306,MATCH(B290,'Expense Lines'!A$7:A$306,0)),0))&lt;0.01,"OK","MISMATCH"))</f>
        <v/>
      </c>
    </row>
    <row r="291" ht="38" customHeight="1">
      <c r="A291" s="21">
        <f>IF(B291="","","AL-"&amp;TEXT(ROW()-6,"0000"))</f>
        <v/>
      </c>
      <c r="B291" s="16" t="n"/>
      <c r="C291" s="16" t="n"/>
      <c r="D291" s="16" t="n"/>
      <c r="E291" s="16" t="n"/>
      <c r="F291" s="30" t="n"/>
      <c r="G291" s="26">
        <f>IF(OR(B291="",F291=""),"",IFERROR(F291*INDEX('Expense Lines'!O$7:O$306,MATCH(B291,'Expense Lines'!A$7:A$306,0)),0))</f>
        <v/>
      </c>
      <c r="H291" s="16" t="n"/>
      <c r="I291" s="16" t="n"/>
      <c r="J291" s="21">
        <f>IF(B291="","",IF(ABS(SUMIF(B$7:B$406,B291,G$7:G$406)-IFERROR(INDEX('Expense Lines'!O$7:O$306,MATCH(B291,'Expense Lines'!A$7:A$306,0)),0))&lt;0.01,"OK","MISMATCH"))</f>
        <v/>
      </c>
    </row>
    <row r="292" ht="38" customHeight="1">
      <c r="A292" s="21">
        <f>IF(B292="","","AL-"&amp;TEXT(ROW()-6,"0000"))</f>
        <v/>
      </c>
      <c r="B292" s="16" t="n"/>
      <c r="C292" s="16" t="n"/>
      <c r="D292" s="16" t="n"/>
      <c r="E292" s="16" t="n"/>
      <c r="F292" s="30" t="n"/>
      <c r="G292" s="26">
        <f>IF(OR(B292="",F292=""),"",IFERROR(F292*INDEX('Expense Lines'!O$7:O$306,MATCH(B292,'Expense Lines'!A$7:A$306,0)),0))</f>
        <v/>
      </c>
      <c r="H292" s="16" t="n"/>
      <c r="I292" s="16" t="n"/>
      <c r="J292" s="21">
        <f>IF(B292="","",IF(ABS(SUMIF(B$7:B$406,B292,G$7:G$406)-IFERROR(INDEX('Expense Lines'!O$7:O$306,MATCH(B292,'Expense Lines'!A$7:A$306,0)),0))&lt;0.01,"OK","MISMATCH"))</f>
        <v/>
      </c>
    </row>
    <row r="293" ht="38" customHeight="1">
      <c r="A293" s="21">
        <f>IF(B293="","","AL-"&amp;TEXT(ROW()-6,"0000"))</f>
        <v/>
      </c>
      <c r="B293" s="16" t="n"/>
      <c r="C293" s="16" t="n"/>
      <c r="D293" s="16" t="n"/>
      <c r="E293" s="16" t="n"/>
      <c r="F293" s="30" t="n"/>
      <c r="G293" s="26">
        <f>IF(OR(B293="",F293=""),"",IFERROR(F293*INDEX('Expense Lines'!O$7:O$306,MATCH(B293,'Expense Lines'!A$7:A$306,0)),0))</f>
        <v/>
      </c>
      <c r="H293" s="16" t="n"/>
      <c r="I293" s="16" t="n"/>
      <c r="J293" s="21">
        <f>IF(B293="","",IF(ABS(SUMIF(B$7:B$406,B293,G$7:G$406)-IFERROR(INDEX('Expense Lines'!O$7:O$306,MATCH(B293,'Expense Lines'!A$7:A$306,0)),0))&lt;0.01,"OK","MISMATCH"))</f>
        <v/>
      </c>
    </row>
    <row r="294" ht="38" customHeight="1">
      <c r="A294" s="21">
        <f>IF(B294="","","AL-"&amp;TEXT(ROW()-6,"0000"))</f>
        <v/>
      </c>
      <c r="B294" s="16" t="n"/>
      <c r="C294" s="16" t="n"/>
      <c r="D294" s="16" t="n"/>
      <c r="E294" s="16" t="n"/>
      <c r="F294" s="30" t="n"/>
      <c r="G294" s="26">
        <f>IF(OR(B294="",F294=""),"",IFERROR(F294*INDEX('Expense Lines'!O$7:O$306,MATCH(B294,'Expense Lines'!A$7:A$306,0)),0))</f>
        <v/>
      </c>
      <c r="H294" s="16" t="n"/>
      <c r="I294" s="16" t="n"/>
      <c r="J294" s="21">
        <f>IF(B294="","",IF(ABS(SUMIF(B$7:B$406,B294,G$7:G$406)-IFERROR(INDEX('Expense Lines'!O$7:O$306,MATCH(B294,'Expense Lines'!A$7:A$306,0)),0))&lt;0.01,"OK","MISMATCH"))</f>
        <v/>
      </c>
    </row>
    <row r="295" ht="38" customHeight="1">
      <c r="A295" s="21">
        <f>IF(B295="","","AL-"&amp;TEXT(ROW()-6,"0000"))</f>
        <v/>
      </c>
      <c r="B295" s="16" t="n"/>
      <c r="C295" s="16" t="n"/>
      <c r="D295" s="16" t="n"/>
      <c r="E295" s="16" t="n"/>
      <c r="F295" s="30" t="n"/>
      <c r="G295" s="26">
        <f>IF(OR(B295="",F295=""),"",IFERROR(F295*INDEX('Expense Lines'!O$7:O$306,MATCH(B295,'Expense Lines'!A$7:A$306,0)),0))</f>
        <v/>
      </c>
      <c r="H295" s="16" t="n"/>
      <c r="I295" s="16" t="n"/>
      <c r="J295" s="21">
        <f>IF(B295="","",IF(ABS(SUMIF(B$7:B$406,B295,G$7:G$406)-IFERROR(INDEX('Expense Lines'!O$7:O$306,MATCH(B295,'Expense Lines'!A$7:A$306,0)),0))&lt;0.01,"OK","MISMATCH"))</f>
        <v/>
      </c>
    </row>
    <row r="296" ht="38" customHeight="1">
      <c r="A296" s="21">
        <f>IF(B296="","","AL-"&amp;TEXT(ROW()-6,"0000"))</f>
        <v/>
      </c>
      <c r="B296" s="16" t="n"/>
      <c r="C296" s="16" t="n"/>
      <c r="D296" s="16" t="n"/>
      <c r="E296" s="16" t="n"/>
      <c r="F296" s="30" t="n"/>
      <c r="G296" s="26">
        <f>IF(OR(B296="",F296=""),"",IFERROR(F296*INDEX('Expense Lines'!O$7:O$306,MATCH(B296,'Expense Lines'!A$7:A$306,0)),0))</f>
        <v/>
      </c>
      <c r="H296" s="16" t="n"/>
      <c r="I296" s="16" t="n"/>
      <c r="J296" s="21">
        <f>IF(B296="","",IF(ABS(SUMIF(B$7:B$406,B296,G$7:G$406)-IFERROR(INDEX('Expense Lines'!O$7:O$306,MATCH(B296,'Expense Lines'!A$7:A$306,0)),0))&lt;0.01,"OK","MISMATCH"))</f>
        <v/>
      </c>
    </row>
    <row r="297" ht="38" customHeight="1">
      <c r="A297" s="21">
        <f>IF(B297="","","AL-"&amp;TEXT(ROW()-6,"0000"))</f>
        <v/>
      </c>
      <c r="B297" s="16" t="n"/>
      <c r="C297" s="16" t="n"/>
      <c r="D297" s="16" t="n"/>
      <c r="E297" s="16" t="n"/>
      <c r="F297" s="30" t="n"/>
      <c r="G297" s="26">
        <f>IF(OR(B297="",F297=""),"",IFERROR(F297*INDEX('Expense Lines'!O$7:O$306,MATCH(B297,'Expense Lines'!A$7:A$306,0)),0))</f>
        <v/>
      </c>
      <c r="H297" s="16" t="n"/>
      <c r="I297" s="16" t="n"/>
      <c r="J297" s="21">
        <f>IF(B297="","",IF(ABS(SUMIF(B$7:B$406,B297,G$7:G$406)-IFERROR(INDEX('Expense Lines'!O$7:O$306,MATCH(B297,'Expense Lines'!A$7:A$306,0)),0))&lt;0.01,"OK","MISMATCH"))</f>
        <v/>
      </c>
    </row>
    <row r="298" ht="38" customHeight="1">
      <c r="A298" s="21">
        <f>IF(B298="","","AL-"&amp;TEXT(ROW()-6,"0000"))</f>
        <v/>
      </c>
      <c r="B298" s="16" t="n"/>
      <c r="C298" s="16" t="n"/>
      <c r="D298" s="16" t="n"/>
      <c r="E298" s="16" t="n"/>
      <c r="F298" s="30" t="n"/>
      <c r="G298" s="26">
        <f>IF(OR(B298="",F298=""),"",IFERROR(F298*INDEX('Expense Lines'!O$7:O$306,MATCH(B298,'Expense Lines'!A$7:A$306,0)),0))</f>
        <v/>
      </c>
      <c r="H298" s="16" t="n"/>
      <c r="I298" s="16" t="n"/>
      <c r="J298" s="21">
        <f>IF(B298="","",IF(ABS(SUMIF(B$7:B$406,B298,G$7:G$406)-IFERROR(INDEX('Expense Lines'!O$7:O$306,MATCH(B298,'Expense Lines'!A$7:A$306,0)),0))&lt;0.01,"OK","MISMATCH"))</f>
        <v/>
      </c>
    </row>
    <row r="299" ht="38" customHeight="1">
      <c r="A299" s="21">
        <f>IF(B299="","","AL-"&amp;TEXT(ROW()-6,"0000"))</f>
        <v/>
      </c>
      <c r="B299" s="16" t="n"/>
      <c r="C299" s="16" t="n"/>
      <c r="D299" s="16" t="n"/>
      <c r="E299" s="16" t="n"/>
      <c r="F299" s="30" t="n"/>
      <c r="G299" s="26">
        <f>IF(OR(B299="",F299=""),"",IFERROR(F299*INDEX('Expense Lines'!O$7:O$306,MATCH(B299,'Expense Lines'!A$7:A$306,0)),0))</f>
        <v/>
      </c>
      <c r="H299" s="16" t="n"/>
      <c r="I299" s="16" t="n"/>
      <c r="J299" s="21">
        <f>IF(B299="","",IF(ABS(SUMIF(B$7:B$406,B299,G$7:G$406)-IFERROR(INDEX('Expense Lines'!O$7:O$306,MATCH(B299,'Expense Lines'!A$7:A$306,0)),0))&lt;0.01,"OK","MISMATCH"))</f>
        <v/>
      </c>
    </row>
    <row r="300" ht="38" customHeight="1">
      <c r="A300" s="21">
        <f>IF(B300="","","AL-"&amp;TEXT(ROW()-6,"0000"))</f>
        <v/>
      </c>
      <c r="B300" s="16" t="n"/>
      <c r="C300" s="16" t="n"/>
      <c r="D300" s="16" t="n"/>
      <c r="E300" s="16" t="n"/>
      <c r="F300" s="30" t="n"/>
      <c r="G300" s="26">
        <f>IF(OR(B300="",F300=""),"",IFERROR(F300*INDEX('Expense Lines'!O$7:O$306,MATCH(B300,'Expense Lines'!A$7:A$306,0)),0))</f>
        <v/>
      </c>
      <c r="H300" s="16" t="n"/>
      <c r="I300" s="16" t="n"/>
      <c r="J300" s="21">
        <f>IF(B300="","",IF(ABS(SUMIF(B$7:B$406,B300,G$7:G$406)-IFERROR(INDEX('Expense Lines'!O$7:O$306,MATCH(B300,'Expense Lines'!A$7:A$306,0)),0))&lt;0.01,"OK","MISMATCH"))</f>
        <v/>
      </c>
    </row>
    <row r="301" ht="38" customHeight="1">
      <c r="A301" s="21">
        <f>IF(B301="","","AL-"&amp;TEXT(ROW()-6,"0000"))</f>
        <v/>
      </c>
      <c r="B301" s="16" t="n"/>
      <c r="C301" s="16" t="n"/>
      <c r="D301" s="16" t="n"/>
      <c r="E301" s="16" t="n"/>
      <c r="F301" s="30" t="n"/>
      <c r="G301" s="26">
        <f>IF(OR(B301="",F301=""),"",IFERROR(F301*INDEX('Expense Lines'!O$7:O$306,MATCH(B301,'Expense Lines'!A$7:A$306,0)),0))</f>
        <v/>
      </c>
      <c r="H301" s="16" t="n"/>
      <c r="I301" s="16" t="n"/>
      <c r="J301" s="21">
        <f>IF(B301="","",IF(ABS(SUMIF(B$7:B$406,B301,G$7:G$406)-IFERROR(INDEX('Expense Lines'!O$7:O$306,MATCH(B301,'Expense Lines'!A$7:A$306,0)),0))&lt;0.01,"OK","MISMATCH"))</f>
        <v/>
      </c>
    </row>
    <row r="302" ht="38" customHeight="1">
      <c r="A302" s="21">
        <f>IF(B302="","","AL-"&amp;TEXT(ROW()-6,"0000"))</f>
        <v/>
      </c>
      <c r="B302" s="16" t="n"/>
      <c r="C302" s="16" t="n"/>
      <c r="D302" s="16" t="n"/>
      <c r="E302" s="16" t="n"/>
      <c r="F302" s="30" t="n"/>
      <c r="G302" s="26">
        <f>IF(OR(B302="",F302=""),"",IFERROR(F302*INDEX('Expense Lines'!O$7:O$306,MATCH(B302,'Expense Lines'!A$7:A$306,0)),0))</f>
        <v/>
      </c>
      <c r="H302" s="16" t="n"/>
      <c r="I302" s="16" t="n"/>
      <c r="J302" s="21">
        <f>IF(B302="","",IF(ABS(SUMIF(B$7:B$406,B302,G$7:G$406)-IFERROR(INDEX('Expense Lines'!O$7:O$306,MATCH(B302,'Expense Lines'!A$7:A$306,0)),0))&lt;0.01,"OK","MISMATCH"))</f>
        <v/>
      </c>
    </row>
    <row r="303" ht="38" customHeight="1">
      <c r="A303" s="21">
        <f>IF(B303="","","AL-"&amp;TEXT(ROW()-6,"0000"))</f>
        <v/>
      </c>
      <c r="B303" s="16" t="n"/>
      <c r="C303" s="16" t="n"/>
      <c r="D303" s="16" t="n"/>
      <c r="E303" s="16" t="n"/>
      <c r="F303" s="30" t="n"/>
      <c r="G303" s="26">
        <f>IF(OR(B303="",F303=""),"",IFERROR(F303*INDEX('Expense Lines'!O$7:O$306,MATCH(B303,'Expense Lines'!A$7:A$306,0)),0))</f>
        <v/>
      </c>
      <c r="H303" s="16" t="n"/>
      <c r="I303" s="16" t="n"/>
      <c r="J303" s="21">
        <f>IF(B303="","",IF(ABS(SUMIF(B$7:B$406,B303,G$7:G$406)-IFERROR(INDEX('Expense Lines'!O$7:O$306,MATCH(B303,'Expense Lines'!A$7:A$306,0)),0))&lt;0.01,"OK","MISMATCH"))</f>
        <v/>
      </c>
    </row>
    <row r="304" ht="38" customHeight="1">
      <c r="A304" s="21">
        <f>IF(B304="","","AL-"&amp;TEXT(ROW()-6,"0000"))</f>
        <v/>
      </c>
      <c r="B304" s="16" t="n"/>
      <c r="C304" s="16" t="n"/>
      <c r="D304" s="16" t="n"/>
      <c r="E304" s="16" t="n"/>
      <c r="F304" s="30" t="n"/>
      <c r="G304" s="26">
        <f>IF(OR(B304="",F304=""),"",IFERROR(F304*INDEX('Expense Lines'!O$7:O$306,MATCH(B304,'Expense Lines'!A$7:A$306,0)),0))</f>
        <v/>
      </c>
      <c r="H304" s="16" t="n"/>
      <c r="I304" s="16" t="n"/>
      <c r="J304" s="21">
        <f>IF(B304="","",IF(ABS(SUMIF(B$7:B$406,B304,G$7:G$406)-IFERROR(INDEX('Expense Lines'!O$7:O$306,MATCH(B304,'Expense Lines'!A$7:A$306,0)),0))&lt;0.01,"OK","MISMATCH"))</f>
        <v/>
      </c>
    </row>
    <row r="305" ht="38" customHeight="1">
      <c r="A305" s="21">
        <f>IF(B305="","","AL-"&amp;TEXT(ROW()-6,"0000"))</f>
        <v/>
      </c>
      <c r="B305" s="16" t="n"/>
      <c r="C305" s="16" t="n"/>
      <c r="D305" s="16" t="n"/>
      <c r="E305" s="16" t="n"/>
      <c r="F305" s="30" t="n"/>
      <c r="G305" s="26">
        <f>IF(OR(B305="",F305=""),"",IFERROR(F305*INDEX('Expense Lines'!O$7:O$306,MATCH(B305,'Expense Lines'!A$7:A$306,0)),0))</f>
        <v/>
      </c>
      <c r="H305" s="16" t="n"/>
      <c r="I305" s="16" t="n"/>
      <c r="J305" s="21">
        <f>IF(B305="","",IF(ABS(SUMIF(B$7:B$406,B305,G$7:G$406)-IFERROR(INDEX('Expense Lines'!O$7:O$306,MATCH(B305,'Expense Lines'!A$7:A$306,0)),0))&lt;0.01,"OK","MISMATCH"))</f>
        <v/>
      </c>
    </row>
    <row r="306" ht="38" customHeight="1">
      <c r="A306" s="21">
        <f>IF(B306="","","AL-"&amp;TEXT(ROW()-6,"0000"))</f>
        <v/>
      </c>
      <c r="B306" s="16" t="n"/>
      <c r="C306" s="16" t="n"/>
      <c r="D306" s="16" t="n"/>
      <c r="E306" s="16" t="n"/>
      <c r="F306" s="30" t="n"/>
      <c r="G306" s="26">
        <f>IF(OR(B306="",F306=""),"",IFERROR(F306*INDEX('Expense Lines'!O$7:O$306,MATCH(B306,'Expense Lines'!A$7:A$306,0)),0))</f>
        <v/>
      </c>
      <c r="H306" s="16" t="n"/>
      <c r="I306" s="16" t="n"/>
      <c r="J306" s="21">
        <f>IF(B306="","",IF(ABS(SUMIF(B$7:B$406,B306,G$7:G$406)-IFERROR(INDEX('Expense Lines'!O$7:O$306,MATCH(B306,'Expense Lines'!A$7:A$306,0)),0))&lt;0.01,"OK","MISMATCH"))</f>
        <v/>
      </c>
    </row>
    <row r="307" ht="38" customHeight="1">
      <c r="A307" s="21">
        <f>IF(B307="","","AL-"&amp;TEXT(ROW()-6,"0000"))</f>
        <v/>
      </c>
      <c r="B307" s="16" t="n"/>
      <c r="C307" s="16" t="n"/>
      <c r="D307" s="16" t="n"/>
      <c r="E307" s="16" t="n"/>
      <c r="F307" s="30" t="n"/>
      <c r="G307" s="26">
        <f>IF(OR(B307="",F307=""),"",IFERROR(F307*INDEX('Expense Lines'!O$7:O$306,MATCH(B307,'Expense Lines'!A$7:A$306,0)),0))</f>
        <v/>
      </c>
      <c r="H307" s="16" t="n"/>
      <c r="I307" s="16" t="n"/>
      <c r="J307" s="21">
        <f>IF(B307="","",IF(ABS(SUMIF(B$7:B$406,B307,G$7:G$406)-IFERROR(INDEX('Expense Lines'!O$7:O$306,MATCH(B307,'Expense Lines'!A$7:A$306,0)),0))&lt;0.01,"OK","MISMATCH"))</f>
        <v/>
      </c>
    </row>
    <row r="308" ht="38" customHeight="1">
      <c r="A308" s="21">
        <f>IF(B308="","","AL-"&amp;TEXT(ROW()-6,"0000"))</f>
        <v/>
      </c>
      <c r="B308" s="16" t="n"/>
      <c r="C308" s="16" t="n"/>
      <c r="D308" s="16" t="n"/>
      <c r="E308" s="16" t="n"/>
      <c r="F308" s="30" t="n"/>
      <c r="G308" s="26">
        <f>IF(OR(B308="",F308=""),"",IFERROR(F308*INDEX('Expense Lines'!O$7:O$306,MATCH(B308,'Expense Lines'!A$7:A$306,0)),0))</f>
        <v/>
      </c>
      <c r="H308" s="16" t="n"/>
      <c r="I308" s="16" t="n"/>
      <c r="J308" s="21">
        <f>IF(B308="","",IF(ABS(SUMIF(B$7:B$406,B308,G$7:G$406)-IFERROR(INDEX('Expense Lines'!O$7:O$306,MATCH(B308,'Expense Lines'!A$7:A$306,0)),0))&lt;0.01,"OK","MISMATCH"))</f>
        <v/>
      </c>
    </row>
    <row r="309" ht="38" customHeight="1">
      <c r="A309" s="21">
        <f>IF(B309="","","AL-"&amp;TEXT(ROW()-6,"0000"))</f>
        <v/>
      </c>
      <c r="B309" s="16" t="n"/>
      <c r="C309" s="16" t="n"/>
      <c r="D309" s="16" t="n"/>
      <c r="E309" s="16" t="n"/>
      <c r="F309" s="30" t="n"/>
      <c r="G309" s="26">
        <f>IF(OR(B309="",F309=""),"",IFERROR(F309*INDEX('Expense Lines'!O$7:O$306,MATCH(B309,'Expense Lines'!A$7:A$306,0)),0))</f>
        <v/>
      </c>
      <c r="H309" s="16" t="n"/>
      <c r="I309" s="16" t="n"/>
      <c r="J309" s="21">
        <f>IF(B309="","",IF(ABS(SUMIF(B$7:B$406,B309,G$7:G$406)-IFERROR(INDEX('Expense Lines'!O$7:O$306,MATCH(B309,'Expense Lines'!A$7:A$306,0)),0))&lt;0.01,"OK","MISMATCH"))</f>
        <v/>
      </c>
    </row>
    <row r="310" ht="38" customHeight="1">
      <c r="A310" s="21">
        <f>IF(B310="","","AL-"&amp;TEXT(ROW()-6,"0000"))</f>
        <v/>
      </c>
      <c r="B310" s="16" t="n"/>
      <c r="C310" s="16" t="n"/>
      <c r="D310" s="16" t="n"/>
      <c r="E310" s="16" t="n"/>
      <c r="F310" s="30" t="n"/>
      <c r="G310" s="26">
        <f>IF(OR(B310="",F310=""),"",IFERROR(F310*INDEX('Expense Lines'!O$7:O$306,MATCH(B310,'Expense Lines'!A$7:A$306,0)),0))</f>
        <v/>
      </c>
      <c r="H310" s="16" t="n"/>
      <c r="I310" s="16" t="n"/>
      <c r="J310" s="21">
        <f>IF(B310="","",IF(ABS(SUMIF(B$7:B$406,B310,G$7:G$406)-IFERROR(INDEX('Expense Lines'!O$7:O$306,MATCH(B310,'Expense Lines'!A$7:A$306,0)),0))&lt;0.01,"OK","MISMATCH"))</f>
        <v/>
      </c>
    </row>
    <row r="311" ht="38" customHeight="1">
      <c r="A311" s="21">
        <f>IF(B311="","","AL-"&amp;TEXT(ROW()-6,"0000"))</f>
        <v/>
      </c>
      <c r="B311" s="16" t="n"/>
      <c r="C311" s="16" t="n"/>
      <c r="D311" s="16" t="n"/>
      <c r="E311" s="16" t="n"/>
      <c r="F311" s="30" t="n"/>
      <c r="G311" s="26">
        <f>IF(OR(B311="",F311=""),"",IFERROR(F311*INDEX('Expense Lines'!O$7:O$306,MATCH(B311,'Expense Lines'!A$7:A$306,0)),0))</f>
        <v/>
      </c>
      <c r="H311" s="16" t="n"/>
      <c r="I311" s="16" t="n"/>
      <c r="J311" s="21">
        <f>IF(B311="","",IF(ABS(SUMIF(B$7:B$406,B311,G$7:G$406)-IFERROR(INDEX('Expense Lines'!O$7:O$306,MATCH(B311,'Expense Lines'!A$7:A$306,0)),0))&lt;0.01,"OK","MISMATCH"))</f>
        <v/>
      </c>
    </row>
    <row r="312" ht="38" customHeight="1">
      <c r="A312" s="21">
        <f>IF(B312="","","AL-"&amp;TEXT(ROW()-6,"0000"))</f>
        <v/>
      </c>
      <c r="B312" s="16" t="n"/>
      <c r="C312" s="16" t="n"/>
      <c r="D312" s="16" t="n"/>
      <c r="E312" s="16" t="n"/>
      <c r="F312" s="30" t="n"/>
      <c r="G312" s="26">
        <f>IF(OR(B312="",F312=""),"",IFERROR(F312*INDEX('Expense Lines'!O$7:O$306,MATCH(B312,'Expense Lines'!A$7:A$306,0)),0))</f>
        <v/>
      </c>
      <c r="H312" s="16" t="n"/>
      <c r="I312" s="16" t="n"/>
      <c r="J312" s="21">
        <f>IF(B312="","",IF(ABS(SUMIF(B$7:B$406,B312,G$7:G$406)-IFERROR(INDEX('Expense Lines'!O$7:O$306,MATCH(B312,'Expense Lines'!A$7:A$306,0)),0))&lt;0.01,"OK","MISMATCH"))</f>
        <v/>
      </c>
    </row>
    <row r="313" ht="38" customHeight="1">
      <c r="A313" s="21">
        <f>IF(B313="","","AL-"&amp;TEXT(ROW()-6,"0000"))</f>
        <v/>
      </c>
      <c r="B313" s="16" t="n"/>
      <c r="C313" s="16" t="n"/>
      <c r="D313" s="16" t="n"/>
      <c r="E313" s="16" t="n"/>
      <c r="F313" s="30" t="n"/>
      <c r="G313" s="26">
        <f>IF(OR(B313="",F313=""),"",IFERROR(F313*INDEX('Expense Lines'!O$7:O$306,MATCH(B313,'Expense Lines'!A$7:A$306,0)),0))</f>
        <v/>
      </c>
      <c r="H313" s="16" t="n"/>
      <c r="I313" s="16" t="n"/>
      <c r="J313" s="21">
        <f>IF(B313="","",IF(ABS(SUMIF(B$7:B$406,B313,G$7:G$406)-IFERROR(INDEX('Expense Lines'!O$7:O$306,MATCH(B313,'Expense Lines'!A$7:A$306,0)),0))&lt;0.01,"OK","MISMATCH"))</f>
        <v/>
      </c>
    </row>
    <row r="314" ht="38" customHeight="1">
      <c r="A314" s="21">
        <f>IF(B314="","","AL-"&amp;TEXT(ROW()-6,"0000"))</f>
        <v/>
      </c>
      <c r="B314" s="16" t="n"/>
      <c r="C314" s="16" t="n"/>
      <c r="D314" s="16" t="n"/>
      <c r="E314" s="16" t="n"/>
      <c r="F314" s="30" t="n"/>
      <c r="G314" s="26">
        <f>IF(OR(B314="",F314=""),"",IFERROR(F314*INDEX('Expense Lines'!O$7:O$306,MATCH(B314,'Expense Lines'!A$7:A$306,0)),0))</f>
        <v/>
      </c>
      <c r="H314" s="16" t="n"/>
      <c r="I314" s="16" t="n"/>
      <c r="J314" s="21">
        <f>IF(B314="","",IF(ABS(SUMIF(B$7:B$406,B314,G$7:G$406)-IFERROR(INDEX('Expense Lines'!O$7:O$306,MATCH(B314,'Expense Lines'!A$7:A$306,0)),0))&lt;0.01,"OK","MISMATCH"))</f>
        <v/>
      </c>
    </row>
    <row r="315" ht="38" customHeight="1">
      <c r="A315" s="21">
        <f>IF(B315="","","AL-"&amp;TEXT(ROW()-6,"0000"))</f>
        <v/>
      </c>
      <c r="B315" s="16" t="n"/>
      <c r="C315" s="16" t="n"/>
      <c r="D315" s="16" t="n"/>
      <c r="E315" s="16" t="n"/>
      <c r="F315" s="30" t="n"/>
      <c r="G315" s="26">
        <f>IF(OR(B315="",F315=""),"",IFERROR(F315*INDEX('Expense Lines'!O$7:O$306,MATCH(B315,'Expense Lines'!A$7:A$306,0)),0))</f>
        <v/>
      </c>
      <c r="H315" s="16" t="n"/>
      <c r="I315" s="16" t="n"/>
      <c r="J315" s="21">
        <f>IF(B315="","",IF(ABS(SUMIF(B$7:B$406,B315,G$7:G$406)-IFERROR(INDEX('Expense Lines'!O$7:O$306,MATCH(B315,'Expense Lines'!A$7:A$306,0)),0))&lt;0.01,"OK","MISMATCH"))</f>
        <v/>
      </c>
    </row>
    <row r="316" ht="38" customHeight="1">
      <c r="A316" s="21">
        <f>IF(B316="","","AL-"&amp;TEXT(ROW()-6,"0000"))</f>
        <v/>
      </c>
      <c r="B316" s="16" t="n"/>
      <c r="C316" s="16" t="n"/>
      <c r="D316" s="16" t="n"/>
      <c r="E316" s="16" t="n"/>
      <c r="F316" s="30" t="n"/>
      <c r="G316" s="26">
        <f>IF(OR(B316="",F316=""),"",IFERROR(F316*INDEX('Expense Lines'!O$7:O$306,MATCH(B316,'Expense Lines'!A$7:A$306,0)),0))</f>
        <v/>
      </c>
      <c r="H316" s="16" t="n"/>
      <c r="I316" s="16" t="n"/>
      <c r="J316" s="21">
        <f>IF(B316="","",IF(ABS(SUMIF(B$7:B$406,B316,G$7:G$406)-IFERROR(INDEX('Expense Lines'!O$7:O$306,MATCH(B316,'Expense Lines'!A$7:A$306,0)),0))&lt;0.01,"OK","MISMATCH"))</f>
        <v/>
      </c>
    </row>
    <row r="317" ht="38" customHeight="1">
      <c r="A317" s="21">
        <f>IF(B317="","","AL-"&amp;TEXT(ROW()-6,"0000"))</f>
        <v/>
      </c>
      <c r="B317" s="16" t="n"/>
      <c r="C317" s="16" t="n"/>
      <c r="D317" s="16" t="n"/>
      <c r="E317" s="16" t="n"/>
      <c r="F317" s="30" t="n"/>
      <c r="G317" s="26">
        <f>IF(OR(B317="",F317=""),"",IFERROR(F317*INDEX('Expense Lines'!O$7:O$306,MATCH(B317,'Expense Lines'!A$7:A$306,0)),0))</f>
        <v/>
      </c>
      <c r="H317" s="16" t="n"/>
      <c r="I317" s="16" t="n"/>
      <c r="J317" s="21">
        <f>IF(B317="","",IF(ABS(SUMIF(B$7:B$406,B317,G$7:G$406)-IFERROR(INDEX('Expense Lines'!O$7:O$306,MATCH(B317,'Expense Lines'!A$7:A$306,0)),0))&lt;0.01,"OK","MISMATCH"))</f>
        <v/>
      </c>
    </row>
    <row r="318" ht="38" customHeight="1">
      <c r="A318" s="21">
        <f>IF(B318="","","AL-"&amp;TEXT(ROW()-6,"0000"))</f>
        <v/>
      </c>
      <c r="B318" s="16" t="n"/>
      <c r="C318" s="16" t="n"/>
      <c r="D318" s="16" t="n"/>
      <c r="E318" s="16" t="n"/>
      <c r="F318" s="30" t="n"/>
      <c r="G318" s="26">
        <f>IF(OR(B318="",F318=""),"",IFERROR(F318*INDEX('Expense Lines'!O$7:O$306,MATCH(B318,'Expense Lines'!A$7:A$306,0)),0))</f>
        <v/>
      </c>
      <c r="H318" s="16" t="n"/>
      <c r="I318" s="16" t="n"/>
      <c r="J318" s="21">
        <f>IF(B318="","",IF(ABS(SUMIF(B$7:B$406,B318,G$7:G$406)-IFERROR(INDEX('Expense Lines'!O$7:O$306,MATCH(B318,'Expense Lines'!A$7:A$306,0)),0))&lt;0.01,"OK","MISMATCH"))</f>
        <v/>
      </c>
    </row>
    <row r="319" ht="38" customHeight="1">
      <c r="A319" s="21">
        <f>IF(B319="","","AL-"&amp;TEXT(ROW()-6,"0000"))</f>
        <v/>
      </c>
      <c r="B319" s="16" t="n"/>
      <c r="C319" s="16" t="n"/>
      <c r="D319" s="16" t="n"/>
      <c r="E319" s="16" t="n"/>
      <c r="F319" s="30" t="n"/>
      <c r="G319" s="26">
        <f>IF(OR(B319="",F319=""),"",IFERROR(F319*INDEX('Expense Lines'!O$7:O$306,MATCH(B319,'Expense Lines'!A$7:A$306,0)),0))</f>
        <v/>
      </c>
      <c r="H319" s="16" t="n"/>
      <c r="I319" s="16" t="n"/>
      <c r="J319" s="21">
        <f>IF(B319="","",IF(ABS(SUMIF(B$7:B$406,B319,G$7:G$406)-IFERROR(INDEX('Expense Lines'!O$7:O$306,MATCH(B319,'Expense Lines'!A$7:A$306,0)),0))&lt;0.01,"OK","MISMATCH"))</f>
        <v/>
      </c>
    </row>
    <row r="320" ht="38" customHeight="1">
      <c r="A320" s="21">
        <f>IF(B320="","","AL-"&amp;TEXT(ROW()-6,"0000"))</f>
        <v/>
      </c>
      <c r="B320" s="16" t="n"/>
      <c r="C320" s="16" t="n"/>
      <c r="D320" s="16" t="n"/>
      <c r="E320" s="16" t="n"/>
      <c r="F320" s="30" t="n"/>
      <c r="G320" s="26">
        <f>IF(OR(B320="",F320=""),"",IFERROR(F320*INDEX('Expense Lines'!O$7:O$306,MATCH(B320,'Expense Lines'!A$7:A$306,0)),0))</f>
        <v/>
      </c>
      <c r="H320" s="16" t="n"/>
      <c r="I320" s="16" t="n"/>
      <c r="J320" s="21">
        <f>IF(B320="","",IF(ABS(SUMIF(B$7:B$406,B320,G$7:G$406)-IFERROR(INDEX('Expense Lines'!O$7:O$306,MATCH(B320,'Expense Lines'!A$7:A$306,0)),0))&lt;0.01,"OK","MISMATCH"))</f>
        <v/>
      </c>
    </row>
    <row r="321" ht="38" customHeight="1">
      <c r="A321" s="21">
        <f>IF(B321="","","AL-"&amp;TEXT(ROW()-6,"0000"))</f>
        <v/>
      </c>
      <c r="B321" s="16" t="n"/>
      <c r="C321" s="16" t="n"/>
      <c r="D321" s="16" t="n"/>
      <c r="E321" s="16" t="n"/>
      <c r="F321" s="30" t="n"/>
      <c r="G321" s="26">
        <f>IF(OR(B321="",F321=""),"",IFERROR(F321*INDEX('Expense Lines'!O$7:O$306,MATCH(B321,'Expense Lines'!A$7:A$306,0)),0))</f>
        <v/>
      </c>
      <c r="H321" s="16" t="n"/>
      <c r="I321" s="16" t="n"/>
      <c r="J321" s="21">
        <f>IF(B321="","",IF(ABS(SUMIF(B$7:B$406,B321,G$7:G$406)-IFERROR(INDEX('Expense Lines'!O$7:O$306,MATCH(B321,'Expense Lines'!A$7:A$306,0)),0))&lt;0.01,"OK","MISMATCH"))</f>
        <v/>
      </c>
    </row>
    <row r="322" ht="38" customHeight="1">
      <c r="A322" s="21">
        <f>IF(B322="","","AL-"&amp;TEXT(ROW()-6,"0000"))</f>
        <v/>
      </c>
      <c r="B322" s="16" t="n"/>
      <c r="C322" s="16" t="n"/>
      <c r="D322" s="16" t="n"/>
      <c r="E322" s="16" t="n"/>
      <c r="F322" s="30" t="n"/>
      <c r="G322" s="26">
        <f>IF(OR(B322="",F322=""),"",IFERROR(F322*INDEX('Expense Lines'!O$7:O$306,MATCH(B322,'Expense Lines'!A$7:A$306,0)),0))</f>
        <v/>
      </c>
      <c r="H322" s="16" t="n"/>
      <c r="I322" s="16" t="n"/>
      <c r="J322" s="21">
        <f>IF(B322="","",IF(ABS(SUMIF(B$7:B$406,B322,G$7:G$406)-IFERROR(INDEX('Expense Lines'!O$7:O$306,MATCH(B322,'Expense Lines'!A$7:A$306,0)),0))&lt;0.01,"OK","MISMATCH"))</f>
        <v/>
      </c>
    </row>
    <row r="323" ht="38" customHeight="1">
      <c r="A323" s="21">
        <f>IF(B323="","","AL-"&amp;TEXT(ROW()-6,"0000"))</f>
        <v/>
      </c>
      <c r="B323" s="16" t="n"/>
      <c r="C323" s="16" t="n"/>
      <c r="D323" s="16" t="n"/>
      <c r="E323" s="16" t="n"/>
      <c r="F323" s="30" t="n"/>
      <c r="G323" s="26">
        <f>IF(OR(B323="",F323=""),"",IFERROR(F323*INDEX('Expense Lines'!O$7:O$306,MATCH(B323,'Expense Lines'!A$7:A$306,0)),0))</f>
        <v/>
      </c>
      <c r="H323" s="16" t="n"/>
      <c r="I323" s="16" t="n"/>
      <c r="J323" s="21">
        <f>IF(B323="","",IF(ABS(SUMIF(B$7:B$406,B323,G$7:G$406)-IFERROR(INDEX('Expense Lines'!O$7:O$306,MATCH(B323,'Expense Lines'!A$7:A$306,0)),0))&lt;0.01,"OK","MISMATCH"))</f>
        <v/>
      </c>
    </row>
    <row r="324" ht="38" customHeight="1">
      <c r="A324" s="21">
        <f>IF(B324="","","AL-"&amp;TEXT(ROW()-6,"0000"))</f>
        <v/>
      </c>
      <c r="B324" s="16" t="n"/>
      <c r="C324" s="16" t="n"/>
      <c r="D324" s="16" t="n"/>
      <c r="E324" s="16" t="n"/>
      <c r="F324" s="30" t="n"/>
      <c r="G324" s="26">
        <f>IF(OR(B324="",F324=""),"",IFERROR(F324*INDEX('Expense Lines'!O$7:O$306,MATCH(B324,'Expense Lines'!A$7:A$306,0)),0))</f>
        <v/>
      </c>
      <c r="H324" s="16" t="n"/>
      <c r="I324" s="16" t="n"/>
      <c r="J324" s="21">
        <f>IF(B324="","",IF(ABS(SUMIF(B$7:B$406,B324,G$7:G$406)-IFERROR(INDEX('Expense Lines'!O$7:O$306,MATCH(B324,'Expense Lines'!A$7:A$306,0)),0))&lt;0.01,"OK","MISMATCH"))</f>
        <v/>
      </c>
    </row>
    <row r="325" ht="38" customHeight="1">
      <c r="A325" s="21">
        <f>IF(B325="","","AL-"&amp;TEXT(ROW()-6,"0000"))</f>
        <v/>
      </c>
      <c r="B325" s="16" t="n"/>
      <c r="C325" s="16" t="n"/>
      <c r="D325" s="16" t="n"/>
      <c r="E325" s="16" t="n"/>
      <c r="F325" s="30" t="n"/>
      <c r="G325" s="26">
        <f>IF(OR(B325="",F325=""),"",IFERROR(F325*INDEX('Expense Lines'!O$7:O$306,MATCH(B325,'Expense Lines'!A$7:A$306,0)),0))</f>
        <v/>
      </c>
      <c r="H325" s="16" t="n"/>
      <c r="I325" s="16" t="n"/>
      <c r="J325" s="21">
        <f>IF(B325="","",IF(ABS(SUMIF(B$7:B$406,B325,G$7:G$406)-IFERROR(INDEX('Expense Lines'!O$7:O$306,MATCH(B325,'Expense Lines'!A$7:A$306,0)),0))&lt;0.01,"OK","MISMATCH"))</f>
        <v/>
      </c>
    </row>
    <row r="326" ht="38" customHeight="1">
      <c r="A326" s="21">
        <f>IF(B326="","","AL-"&amp;TEXT(ROW()-6,"0000"))</f>
        <v/>
      </c>
      <c r="B326" s="16" t="n"/>
      <c r="C326" s="16" t="n"/>
      <c r="D326" s="16" t="n"/>
      <c r="E326" s="16" t="n"/>
      <c r="F326" s="30" t="n"/>
      <c r="G326" s="26">
        <f>IF(OR(B326="",F326=""),"",IFERROR(F326*INDEX('Expense Lines'!O$7:O$306,MATCH(B326,'Expense Lines'!A$7:A$306,0)),0))</f>
        <v/>
      </c>
      <c r="H326" s="16" t="n"/>
      <c r="I326" s="16" t="n"/>
      <c r="J326" s="21">
        <f>IF(B326="","",IF(ABS(SUMIF(B$7:B$406,B326,G$7:G$406)-IFERROR(INDEX('Expense Lines'!O$7:O$306,MATCH(B326,'Expense Lines'!A$7:A$306,0)),0))&lt;0.01,"OK","MISMATCH"))</f>
        <v/>
      </c>
    </row>
    <row r="327" ht="38" customHeight="1">
      <c r="A327" s="21">
        <f>IF(B327="","","AL-"&amp;TEXT(ROW()-6,"0000"))</f>
        <v/>
      </c>
      <c r="B327" s="16" t="n"/>
      <c r="C327" s="16" t="n"/>
      <c r="D327" s="16" t="n"/>
      <c r="E327" s="16" t="n"/>
      <c r="F327" s="30" t="n"/>
      <c r="G327" s="26">
        <f>IF(OR(B327="",F327=""),"",IFERROR(F327*INDEX('Expense Lines'!O$7:O$306,MATCH(B327,'Expense Lines'!A$7:A$306,0)),0))</f>
        <v/>
      </c>
      <c r="H327" s="16" t="n"/>
      <c r="I327" s="16" t="n"/>
      <c r="J327" s="21">
        <f>IF(B327="","",IF(ABS(SUMIF(B$7:B$406,B327,G$7:G$406)-IFERROR(INDEX('Expense Lines'!O$7:O$306,MATCH(B327,'Expense Lines'!A$7:A$306,0)),0))&lt;0.01,"OK","MISMATCH"))</f>
        <v/>
      </c>
    </row>
    <row r="328" ht="38" customHeight="1">
      <c r="A328" s="21">
        <f>IF(B328="","","AL-"&amp;TEXT(ROW()-6,"0000"))</f>
        <v/>
      </c>
      <c r="B328" s="16" t="n"/>
      <c r="C328" s="16" t="n"/>
      <c r="D328" s="16" t="n"/>
      <c r="E328" s="16" t="n"/>
      <c r="F328" s="30" t="n"/>
      <c r="G328" s="26">
        <f>IF(OR(B328="",F328=""),"",IFERROR(F328*INDEX('Expense Lines'!O$7:O$306,MATCH(B328,'Expense Lines'!A$7:A$306,0)),0))</f>
        <v/>
      </c>
      <c r="H328" s="16" t="n"/>
      <c r="I328" s="16" t="n"/>
      <c r="J328" s="21">
        <f>IF(B328="","",IF(ABS(SUMIF(B$7:B$406,B328,G$7:G$406)-IFERROR(INDEX('Expense Lines'!O$7:O$306,MATCH(B328,'Expense Lines'!A$7:A$306,0)),0))&lt;0.01,"OK","MISMATCH"))</f>
        <v/>
      </c>
    </row>
    <row r="329" ht="38" customHeight="1">
      <c r="A329" s="21">
        <f>IF(B329="","","AL-"&amp;TEXT(ROW()-6,"0000"))</f>
        <v/>
      </c>
      <c r="B329" s="16" t="n"/>
      <c r="C329" s="16" t="n"/>
      <c r="D329" s="16" t="n"/>
      <c r="E329" s="16" t="n"/>
      <c r="F329" s="30" t="n"/>
      <c r="G329" s="26">
        <f>IF(OR(B329="",F329=""),"",IFERROR(F329*INDEX('Expense Lines'!O$7:O$306,MATCH(B329,'Expense Lines'!A$7:A$306,0)),0))</f>
        <v/>
      </c>
      <c r="H329" s="16" t="n"/>
      <c r="I329" s="16" t="n"/>
      <c r="J329" s="21">
        <f>IF(B329="","",IF(ABS(SUMIF(B$7:B$406,B329,G$7:G$406)-IFERROR(INDEX('Expense Lines'!O$7:O$306,MATCH(B329,'Expense Lines'!A$7:A$306,0)),0))&lt;0.01,"OK","MISMATCH"))</f>
        <v/>
      </c>
    </row>
    <row r="330" ht="38" customHeight="1">
      <c r="A330" s="21">
        <f>IF(B330="","","AL-"&amp;TEXT(ROW()-6,"0000"))</f>
        <v/>
      </c>
      <c r="B330" s="16" t="n"/>
      <c r="C330" s="16" t="n"/>
      <c r="D330" s="16" t="n"/>
      <c r="E330" s="16" t="n"/>
      <c r="F330" s="30" t="n"/>
      <c r="G330" s="26">
        <f>IF(OR(B330="",F330=""),"",IFERROR(F330*INDEX('Expense Lines'!O$7:O$306,MATCH(B330,'Expense Lines'!A$7:A$306,0)),0))</f>
        <v/>
      </c>
      <c r="H330" s="16" t="n"/>
      <c r="I330" s="16" t="n"/>
      <c r="J330" s="21">
        <f>IF(B330="","",IF(ABS(SUMIF(B$7:B$406,B330,G$7:G$406)-IFERROR(INDEX('Expense Lines'!O$7:O$306,MATCH(B330,'Expense Lines'!A$7:A$306,0)),0))&lt;0.01,"OK","MISMATCH"))</f>
        <v/>
      </c>
    </row>
    <row r="331" ht="38" customHeight="1">
      <c r="A331" s="21">
        <f>IF(B331="","","AL-"&amp;TEXT(ROW()-6,"0000"))</f>
        <v/>
      </c>
      <c r="B331" s="16" t="n"/>
      <c r="C331" s="16" t="n"/>
      <c r="D331" s="16" t="n"/>
      <c r="E331" s="16" t="n"/>
      <c r="F331" s="30" t="n"/>
      <c r="G331" s="26">
        <f>IF(OR(B331="",F331=""),"",IFERROR(F331*INDEX('Expense Lines'!O$7:O$306,MATCH(B331,'Expense Lines'!A$7:A$306,0)),0))</f>
        <v/>
      </c>
      <c r="H331" s="16" t="n"/>
      <c r="I331" s="16" t="n"/>
      <c r="J331" s="21">
        <f>IF(B331="","",IF(ABS(SUMIF(B$7:B$406,B331,G$7:G$406)-IFERROR(INDEX('Expense Lines'!O$7:O$306,MATCH(B331,'Expense Lines'!A$7:A$306,0)),0))&lt;0.01,"OK","MISMATCH"))</f>
        <v/>
      </c>
    </row>
    <row r="332" ht="38" customHeight="1">
      <c r="A332" s="21">
        <f>IF(B332="","","AL-"&amp;TEXT(ROW()-6,"0000"))</f>
        <v/>
      </c>
      <c r="B332" s="16" t="n"/>
      <c r="C332" s="16" t="n"/>
      <c r="D332" s="16" t="n"/>
      <c r="E332" s="16" t="n"/>
      <c r="F332" s="30" t="n"/>
      <c r="G332" s="26">
        <f>IF(OR(B332="",F332=""),"",IFERROR(F332*INDEX('Expense Lines'!O$7:O$306,MATCH(B332,'Expense Lines'!A$7:A$306,0)),0))</f>
        <v/>
      </c>
      <c r="H332" s="16" t="n"/>
      <c r="I332" s="16" t="n"/>
      <c r="J332" s="21">
        <f>IF(B332="","",IF(ABS(SUMIF(B$7:B$406,B332,G$7:G$406)-IFERROR(INDEX('Expense Lines'!O$7:O$306,MATCH(B332,'Expense Lines'!A$7:A$306,0)),0))&lt;0.01,"OK","MISMATCH"))</f>
        <v/>
      </c>
    </row>
    <row r="333" ht="38" customHeight="1">
      <c r="A333" s="21">
        <f>IF(B333="","","AL-"&amp;TEXT(ROW()-6,"0000"))</f>
        <v/>
      </c>
      <c r="B333" s="16" t="n"/>
      <c r="C333" s="16" t="n"/>
      <c r="D333" s="16" t="n"/>
      <c r="E333" s="16" t="n"/>
      <c r="F333" s="30" t="n"/>
      <c r="G333" s="26">
        <f>IF(OR(B333="",F333=""),"",IFERROR(F333*INDEX('Expense Lines'!O$7:O$306,MATCH(B333,'Expense Lines'!A$7:A$306,0)),0))</f>
        <v/>
      </c>
      <c r="H333" s="16" t="n"/>
      <c r="I333" s="16" t="n"/>
      <c r="J333" s="21">
        <f>IF(B333="","",IF(ABS(SUMIF(B$7:B$406,B333,G$7:G$406)-IFERROR(INDEX('Expense Lines'!O$7:O$306,MATCH(B333,'Expense Lines'!A$7:A$306,0)),0))&lt;0.01,"OK","MISMATCH"))</f>
        <v/>
      </c>
    </row>
    <row r="334" ht="38" customHeight="1">
      <c r="A334" s="21">
        <f>IF(B334="","","AL-"&amp;TEXT(ROW()-6,"0000"))</f>
        <v/>
      </c>
      <c r="B334" s="16" t="n"/>
      <c r="C334" s="16" t="n"/>
      <c r="D334" s="16" t="n"/>
      <c r="E334" s="16" t="n"/>
      <c r="F334" s="30" t="n"/>
      <c r="G334" s="26">
        <f>IF(OR(B334="",F334=""),"",IFERROR(F334*INDEX('Expense Lines'!O$7:O$306,MATCH(B334,'Expense Lines'!A$7:A$306,0)),0))</f>
        <v/>
      </c>
      <c r="H334" s="16" t="n"/>
      <c r="I334" s="16" t="n"/>
      <c r="J334" s="21">
        <f>IF(B334="","",IF(ABS(SUMIF(B$7:B$406,B334,G$7:G$406)-IFERROR(INDEX('Expense Lines'!O$7:O$306,MATCH(B334,'Expense Lines'!A$7:A$306,0)),0))&lt;0.01,"OK","MISMATCH"))</f>
        <v/>
      </c>
    </row>
    <row r="335" ht="38" customHeight="1">
      <c r="A335" s="21">
        <f>IF(B335="","","AL-"&amp;TEXT(ROW()-6,"0000"))</f>
        <v/>
      </c>
      <c r="B335" s="16" t="n"/>
      <c r="C335" s="16" t="n"/>
      <c r="D335" s="16" t="n"/>
      <c r="E335" s="16" t="n"/>
      <c r="F335" s="30" t="n"/>
      <c r="G335" s="26">
        <f>IF(OR(B335="",F335=""),"",IFERROR(F335*INDEX('Expense Lines'!O$7:O$306,MATCH(B335,'Expense Lines'!A$7:A$306,0)),0))</f>
        <v/>
      </c>
      <c r="H335" s="16" t="n"/>
      <c r="I335" s="16" t="n"/>
      <c r="J335" s="21">
        <f>IF(B335="","",IF(ABS(SUMIF(B$7:B$406,B335,G$7:G$406)-IFERROR(INDEX('Expense Lines'!O$7:O$306,MATCH(B335,'Expense Lines'!A$7:A$306,0)),0))&lt;0.01,"OK","MISMATCH"))</f>
        <v/>
      </c>
    </row>
    <row r="336" ht="38" customHeight="1">
      <c r="A336" s="21">
        <f>IF(B336="","","AL-"&amp;TEXT(ROW()-6,"0000"))</f>
        <v/>
      </c>
      <c r="B336" s="16" t="n"/>
      <c r="C336" s="16" t="n"/>
      <c r="D336" s="16" t="n"/>
      <c r="E336" s="16" t="n"/>
      <c r="F336" s="30" t="n"/>
      <c r="G336" s="26">
        <f>IF(OR(B336="",F336=""),"",IFERROR(F336*INDEX('Expense Lines'!O$7:O$306,MATCH(B336,'Expense Lines'!A$7:A$306,0)),0))</f>
        <v/>
      </c>
      <c r="H336" s="16" t="n"/>
      <c r="I336" s="16" t="n"/>
      <c r="J336" s="21">
        <f>IF(B336="","",IF(ABS(SUMIF(B$7:B$406,B336,G$7:G$406)-IFERROR(INDEX('Expense Lines'!O$7:O$306,MATCH(B336,'Expense Lines'!A$7:A$306,0)),0))&lt;0.01,"OK","MISMATCH"))</f>
        <v/>
      </c>
    </row>
    <row r="337" ht="38" customHeight="1">
      <c r="A337" s="21">
        <f>IF(B337="","","AL-"&amp;TEXT(ROW()-6,"0000"))</f>
        <v/>
      </c>
      <c r="B337" s="16" t="n"/>
      <c r="C337" s="16" t="n"/>
      <c r="D337" s="16" t="n"/>
      <c r="E337" s="16" t="n"/>
      <c r="F337" s="30" t="n"/>
      <c r="G337" s="26">
        <f>IF(OR(B337="",F337=""),"",IFERROR(F337*INDEX('Expense Lines'!O$7:O$306,MATCH(B337,'Expense Lines'!A$7:A$306,0)),0))</f>
        <v/>
      </c>
      <c r="H337" s="16" t="n"/>
      <c r="I337" s="16" t="n"/>
      <c r="J337" s="21">
        <f>IF(B337="","",IF(ABS(SUMIF(B$7:B$406,B337,G$7:G$406)-IFERROR(INDEX('Expense Lines'!O$7:O$306,MATCH(B337,'Expense Lines'!A$7:A$306,0)),0))&lt;0.01,"OK","MISMATCH"))</f>
        <v/>
      </c>
    </row>
    <row r="338" ht="38" customHeight="1">
      <c r="A338" s="21">
        <f>IF(B338="","","AL-"&amp;TEXT(ROW()-6,"0000"))</f>
        <v/>
      </c>
      <c r="B338" s="16" t="n"/>
      <c r="C338" s="16" t="n"/>
      <c r="D338" s="16" t="n"/>
      <c r="E338" s="16" t="n"/>
      <c r="F338" s="30" t="n"/>
      <c r="G338" s="26">
        <f>IF(OR(B338="",F338=""),"",IFERROR(F338*INDEX('Expense Lines'!O$7:O$306,MATCH(B338,'Expense Lines'!A$7:A$306,0)),0))</f>
        <v/>
      </c>
      <c r="H338" s="16" t="n"/>
      <c r="I338" s="16" t="n"/>
      <c r="J338" s="21">
        <f>IF(B338="","",IF(ABS(SUMIF(B$7:B$406,B338,G$7:G$406)-IFERROR(INDEX('Expense Lines'!O$7:O$306,MATCH(B338,'Expense Lines'!A$7:A$306,0)),0))&lt;0.01,"OK","MISMATCH"))</f>
        <v/>
      </c>
    </row>
    <row r="339" ht="38" customHeight="1">
      <c r="A339" s="21">
        <f>IF(B339="","","AL-"&amp;TEXT(ROW()-6,"0000"))</f>
        <v/>
      </c>
      <c r="B339" s="16" t="n"/>
      <c r="C339" s="16" t="n"/>
      <c r="D339" s="16" t="n"/>
      <c r="E339" s="16" t="n"/>
      <c r="F339" s="30" t="n"/>
      <c r="G339" s="26">
        <f>IF(OR(B339="",F339=""),"",IFERROR(F339*INDEX('Expense Lines'!O$7:O$306,MATCH(B339,'Expense Lines'!A$7:A$306,0)),0))</f>
        <v/>
      </c>
      <c r="H339" s="16" t="n"/>
      <c r="I339" s="16" t="n"/>
      <c r="J339" s="21">
        <f>IF(B339="","",IF(ABS(SUMIF(B$7:B$406,B339,G$7:G$406)-IFERROR(INDEX('Expense Lines'!O$7:O$306,MATCH(B339,'Expense Lines'!A$7:A$306,0)),0))&lt;0.01,"OK","MISMATCH"))</f>
        <v/>
      </c>
    </row>
    <row r="340" ht="38" customHeight="1">
      <c r="A340" s="21">
        <f>IF(B340="","","AL-"&amp;TEXT(ROW()-6,"0000"))</f>
        <v/>
      </c>
      <c r="B340" s="16" t="n"/>
      <c r="C340" s="16" t="n"/>
      <c r="D340" s="16" t="n"/>
      <c r="E340" s="16" t="n"/>
      <c r="F340" s="30" t="n"/>
      <c r="G340" s="26">
        <f>IF(OR(B340="",F340=""),"",IFERROR(F340*INDEX('Expense Lines'!O$7:O$306,MATCH(B340,'Expense Lines'!A$7:A$306,0)),0))</f>
        <v/>
      </c>
      <c r="H340" s="16" t="n"/>
      <c r="I340" s="16" t="n"/>
      <c r="J340" s="21">
        <f>IF(B340="","",IF(ABS(SUMIF(B$7:B$406,B340,G$7:G$406)-IFERROR(INDEX('Expense Lines'!O$7:O$306,MATCH(B340,'Expense Lines'!A$7:A$306,0)),0))&lt;0.01,"OK","MISMATCH"))</f>
        <v/>
      </c>
    </row>
    <row r="341" ht="38" customHeight="1">
      <c r="A341" s="21">
        <f>IF(B341="","","AL-"&amp;TEXT(ROW()-6,"0000"))</f>
        <v/>
      </c>
      <c r="B341" s="16" t="n"/>
      <c r="C341" s="16" t="n"/>
      <c r="D341" s="16" t="n"/>
      <c r="E341" s="16" t="n"/>
      <c r="F341" s="30" t="n"/>
      <c r="G341" s="26">
        <f>IF(OR(B341="",F341=""),"",IFERROR(F341*INDEX('Expense Lines'!O$7:O$306,MATCH(B341,'Expense Lines'!A$7:A$306,0)),0))</f>
        <v/>
      </c>
      <c r="H341" s="16" t="n"/>
      <c r="I341" s="16" t="n"/>
      <c r="J341" s="21">
        <f>IF(B341="","",IF(ABS(SUMIF(B$7:B$406,B341,G$7:G$406)-IFERROR(INDEX('Expense Lines'!O$7:O$306,MATCH(B341,'Expense Lines'!A$7:A$306,0)),0))&lt;0.01,"OK","MISMATCH"))</f>
        <v/>
      </c>
    </row>
    <row r="342" ht="38" customHeight="1">
      <c r="A342" s="21">
        <f>IF(B342="","","AL-"&amp;TEXT(ROW()-6,"0000"))</f>
        <v/>
      </c>
      <c r="B342" s="16" t="n"/>
      <c r="C342" s="16" t="n"/>
      <c r="D342" s="16" t="n"/>
      <c r="E342" s="16" t="n"/>
      <c r="F342" s="30" t="n"/>
      <c r="G342" s="26">
        <f>IF(OR(B342="",F342=""),"",IFERROR(F342*INDEX('Expense Lines'!O$7:O$306,MATCH(B342,'Expense Lines'!A$7:A$306,0)),0))</f>
        <v/>
      </c>
      <c r="H342" s="16" t="n"/>
      <c r="I342" s="16" t="n"/>
      <c r="J342" s="21">
        <f>IF(B342="","",IF(ABS(SUMIF(B$7:B$406,B342,G$7:G$406)-IFERROR(INDEX('Expense Lines'!O$7:O$306,MATCH(B342,'Expense Lines'!A$7:A$306,0)),0))&lt;0.01,"OK","MISMATCH"))</f>
        <v/>
      </c>
    </row>
    <row r="343" ht="38" customHeight="1">
      <c r="A343" s="21">
        <f>IF(B343="","","AL-"&amp;TEXT(ROW()-6,"0000"))</f>
        <v/>
      </c>
      <c r="B343" s="16" t="n"/>
      <c r="C343" s="16" t="n"/>
      <c r="D343" s="16" t="n"/>
      <c r="E343" s="16" t="n"/>
      <c r="F343" s="30" t="n"/>
      <c r="G343" s="26">
        <f>IF(OR(B343="",F343=""),"",IFERROR(F343*INDEX('Expense Lines'!O$7:O$306,MATCH(B343,'Expense Lines'!A$7:A$306,0)),0))</f>
        <v/>
      </c>
      <c r="H343" s="16" t="n"/>
      <c r="I343" s="16" t="n"/>
      <c r="J343" s="21">
        <f>IF(B343="","",IF(ABS(SUMIF(B$7:B$406,B343,G$7:G$406)-IFERROR(INDEX('Expense Lines'!O$7:O$306,MATCH(B343,'Expense Lines'!A$7:A$306,0)),0))&lt;0.01,"OK","MISMATCH"))</f>
        <v/>
      </c>
    </row>
    <row r="344" ht="38" customHeight="1">
      <c r="A344" s="21">
        <f>IF(B344="","","AL-"&amp;TEXT(ROW()-6,"0000"))</f>
        <v/>
      </c>
      <c r="B344" s="16" t="n"/>
      <c r="C344" s="16" t="n"/>
      <c r="D344" s="16" t="n"/>
      <c r="E344" s="16" t="n"/>
      <c r="F344" s="30" t="n"/>
      <c r="G344" s="26">
        <f>IF(OR(B344="",F344=""),"",IFERROR(F344*INDEX('Expense Lines'!O$7:O$306,MATCH(B344,'Expense Lines'!A$7:A$306,0)),0))</f>
        <v/>
      </c>
      <c r="H344" s="16" t="n"/>
      <c r="I344" s="16" t="n"/>
      <c r="J344" s="21">
        <f>IF(B344="","",IF(ABS(SUMIF(B$7:B$406,B344,G$7:G$406)-IFERROR(INDEX('Expense Lines'!O$7:O$306,MATCH(B344,'Expense Lines'!A$7:A$306,0)),0))&lt;0.01,"OK","MISMATCH"))</f>
        <v/>
      </c>
    </row>
    <row r="345" ht="38" customHeight="1">
      <c r="A345" s="21">
        <f>IF(B345="","","AL-"&amp;TEXT(ROW()-6,"0000"))</f>
        <v/>
      </c>
      <c r="B345" s="16" t="n"/>
      <c r="C345" s="16" t="n"/>
      <c r="D345" s="16" t="n"/>
      <c r="E345" s="16" t="n"/>
      <c r="F345" s="30" t="n"/>
      <c r="G345" s="26">
        <f>IF(OR(B345="",F345=""),"",IFERROR(F345*INDEX('Expense Lines'!O$7:O$306,MATCH(B345,'Expense Lines'!A$7:A$306,0)),0))</f>
        <v/>
      </c>
      <c r="H345" s="16" t="n"/>
      <c r="I345" s="16" t="n"/>
      <c r="J345" s="21">
        <f>IF(B345="","",IF(ABS(SUMIF(B$7:B$406,B345,G$7:G$406)-IFERROR(INDEX('Expense Lines'!O$7:O$306,MATCH(B345,'Expense Lines'!A$7:A$306,0)),0))&lt;0.01,"OK","MISMATCH"))</f>
        <v/>
      </c>
    </row>
    <row r="346" ht="38" customHeight="1">
      <c r="A346" s="21">
        <f>IF(B346="","","AL-"&amp;TEXT(ROW()-6,"0000"))</f>
        <v/>
      </c>
      <c r="B346" s="16" t="n"/>
      <c r="C346" s="16" t="n"/>
      <c r="D346" s="16" t="n"/>
      <c r="E346" s="16" t="n"/>
      <c r="F346" s="30" t="n"/>
      <c r="G346" s="26">
        <f>IF(OR(B346="",F346=""),"",IFERROR(F346*INDEX('Expense Lines'!O$7:O$306,MATCH(B346,'Expense Lines'!A$7:A$306,0)),0))</f>
        <v/>
      </c>
      <c r="H346" s="16" t="n"/>
      <c r="I346" s="16" t="n"/>
      <c r="J346" s="21">
        <f>IF(B346="","",IF(ABS(SUMIF(B$7:B$406,B346,G$7:G$406)-IFERROR(INDEX('Expense Lines'!O$7:O$306,MATCH(B346,'Expense Lines'!A$7:A$306,0)),0))&lt;0.01,"OK","MISMATCH"))</f>
        <v/>
      </c>
    </row>
    <row r="347" ht="38" customHeight="1">
      <c r="A347" s="21">
        <f>IF(B347="","","AL-"&amp;TEXT(ROW()-6,"0000"))</f>
        <v/>
      </c>
      <c r="B347" s="16" t="n"/>
      <c r="C347" s="16" t="n"/>
      <c r="D347" s="16" t="n"/>
      <c r="E347" s="16" t="n"/>
      <c r="F347" s="30" t="n"/>
      <c r="G347" s="26">
        <f>IF(OR(B347="",F347=""),"",IFERROR(F347*INDEX('Expense Lines'!O$7:O$306,MATCH(B347,'Expense Lines'!A$7:A$306,0)),0))</f>
        <v/>
      </c>
      <c r="H347" s="16" t="n"/>
      <c r="I347" s="16" t="n"/>
      <c r="J347" s="21">
        <f>IF(B347="","",IF(ABS(SUMIF(B$7:B$406,B347,G$7:G$406)-IFERROR(INDEX('Expense Lines'!O$7:O$306,MATCH(B347,'Expense Lines'!A$7:A$306,0)),0))&lt;0.01,"OK","MISMATCH"))</f>
        <v/>
      </c>
    </row>
    <row r="348" ht="38" customHeight="1">
      <c r="A348" s="21">
        <f>IF(B348="","","AL-"&amp;TEXT(ROW()-6,"0000"))</f>
        <v/>
      </c>
      <c r="B348" s="16" t="n"/>
      <c r="C348" s="16" t="n"/>
      <c r="D348" s="16" t="n"/>
      <c r="E348" s="16" t="n"/>
      <c r="F348" s="30" t="n"/>
      <c r="G348" s="26">
        <f>IF(OR(B348="",F348=""),"",IFERROR(F348*INDEX('Expense Lines'!O$7:O$306,MATCH(B348,'Expense Lines'!A$7:A$306,0)),0))</f>
        <v/>
      </c>
      <c r="H348" s="16" t="n"/>
      <c r="I348" s="16" t="n"/>
      <c r="J348" s="21">
        <f>IF(B348="","",IF(ABS(SUMIF(B$7:B$406,B348,G$7:G$406)-IFERROR(INDEX('Expense Lines'!O$7:O$306,MATCH(B348,'Expense Lines'!A$7:A$306,0)),0))&lt;0.01,"OK","MISMATCH"))</f>
        <v/>
      </c>
    </row>
    <row r="349" ht="38" customHeight="1">
      <c r="A349" s="21">
        <f>IF(B349="","","AL-"&amp;TEXT(ROW()-6,"0000"))</f>
        <v/>
      </c>
      <c r="B349" s="16" t="n"/>
      <c r="C349" s="16" t="n"/>
      <c r="D349" s="16" t="n"/>
      <c r="E349" s="16" t="n"/>
      <c r="F349" s="30" t="n"/>
      <c r="G349" s="26">
        <f>IF(OR(B349="",F349=""),"",IFERROR(F349*INDEX('Expense Lines'!O$7:O$306,MATCH(B349,'Expense Lines'!A$7:A$306,0)),0))</f>
        <v/>
      </c>
      <c r="H349" s="16" t="n"/>
      <c r="I349" s="16" t="n"/>
      <c r="J349" s="21">
        <f>IF(B349="","",IF(ABS(SUMIF(B$7:B$406,B349,G$7:G$406)-IFERROR(INDEX('Expense Lines'!O$7:O$306,MATCH(B349,'Expense Lines'!A$7:A$306,0)),0))&lt;0.01,"OK","MISMATCH"))</f>
        <v/>
      </c>
    </row>
    <row r="350" ht="38" customHeight="1">
      <c r="A350" s="21">
        <f>IF(B350="","","AL-"&amp;TEXT(ROW()-6,"0000"))</f>
        <v/>
      </c>
      <c r="B350" s="16" t="n"/>
      <c r="C350" s="16" t="n"/>
      <c r="D350" s="16" t="n"/>
      <c r="E350" s="16" t="n"/>
      <c r="F350" s="30" t="n"/>
      <c r="G350" s="26">
        <f>IF(OR(B350="",F350=""),"",IFERROR(F350*INDEX('Expense Lines'!O$7:O$306,MATCH(B350,'Expense Lines'!A$7:A$306,0)),0))</f>
        <v/>
      </c>
      <c r="H350" s="16" t="n"/>
      <c r="I350" s="16" t="n"/>
      <c r="J350" s="21">
        <f>IF(B350="","",IF(ABS(SUMIF(B$7:B$406,B350,G$7:G$406)-IFERROR(INDEX('Expense Lines'!O$7:O$306,MATCH(B350,'Expense Lines'!A$7:A$306,0)),0))&lt;0.01,"OK","MISMATCH"))</f>
        <v/>
      </c>
    </row>
    <row r="351" ht="38" customHeight="1">
      <c r="A351" s="21">
        <f>IF(B351="","","AL-"&amp;TEXT(ROW()-6,"0000"))</f>
        <v/>
      </c>
      <c r="B351" s="16" t="n"/>
      <c r="C351" s="16" t="n"/>
      <c r="D351" s="16" t="n"/>
      <c r="E351" s="16" t="n"/>
      <c r="F351" s="30" t="n"/>
      <c r="G351" s="26">
        <f>IF(OR(B351="",F351=""),"",IFERROR(F351*INDEX('Expense Lines'!O$7:O$306,MATCH(B351,'Expense Lines'!A$7:A$306,0)),0))</f>
        <v/>
      </c>
      <c r="H351" s="16" t="n"/>
      <c r="I351" s="16" t="n"/>
      <c r="J351" s="21">
        <f>IF(B351="","",IF(ABS(SUMIF(B$7:B$406,B351,G$7:G$406)-IFERROR(INDEX('Expense Lines'!O$7:O$306,MATCH(B351,'Expense Lines'!A$7:A$306,0)),0))&lt;0.01,"OK","MISMATCH"))</f>
        <v/>
      </c>
    </row>
    <row r="352" ht="38" customHeight="1">
      <c r="A352" s="21">
        <f>IF(B352="","","AL-"&amp;TEXT(ROW()-6,"0000"))</f>
        <v/>
      </c>
      <c r="B352" s="16" t="n"/>
      <c r="C352" s="16" t="n"/>
      <c r="D352" s="16" t="n"/>
      <c r="E352" s="16" t="n"/>
      <c r="F352" s="30" t="n"/>
      <c r="G352" s="26">
        <f>IF(OR(B352="",F352=""),"",IFERROR(F352*INDEX('Expense Lines'!O$7:O$306,MATCH(B352,'Expense Lines'!A$7:A$306,0)),0))</f>
        <v/>
      </c>
      <c r="H352" s="16" t="n"/>
      <c r="I352" s="16" t="n"/>
      <c r="J352" s="21">
        <f>IF(B352="","",IF(ABS(SUMIF(B$7:B$406,B352,G$7:G$406)-IFERROR(INDEX('Expense Lines'!O$7:O$306,MATCH(B352,'Expense Lines'!A$7:A$306,0)),0))&lt;0.01,"OK","MISMATCH"))</f>
        <v/>
      </c>
    </row>
    <row r="353" ht="38" customHeight="1">
      <c r="A353" s="21">
        <f>IF(B353="","","AL-"&amp;TEXT(ROW()-6,"0000"))</f>
        <v/>
      </c>
      <c r="B353" s="16" t="n"/>
      <c r="C353" s="16" t="n"/>
      <c r="D353" s="16" t="n"/>
      <c r="E353" s="16" t="n"/>
      <c r="F353" s="30" t="n"/>
      <c r="G353" s="26">
        <f>IF(OR(B353="",F353=""),"",IFERROR(F353*INDEX('Expense Lines'!O$7:O$306,MATCH(B353,'Expense Lines'!A$7:A$306,0)),0))</f>
        <v/>
      </c>
      <c r="H353" s="16" t="n"/>
      <c r="I353" s="16" t="n"/>
      <c r="J353" s="21">
        <f>IF(B353="","",IF(ABS(SUMIF(B$7:B$406,B353,G$7:G$406)-IFERROR(INDEX('Expense Lines'!O$7:O$306,MATCH(B353,'Expense Lines'!A$7:A$306,0)),0))&lt;0.01,"OK","MISMATCH"))</f>
        <v/>
      </c>
    </row>
    <row r="354" ht="38" customHeight="1">
      <c r="A354" s="21">
        <f>IF(B354="","","AL-"&amp;TEXT(ROW()-6,"0000"))</f>
        <v/>
      </c>
      <c r="B354" s="16" t="n"/>
      <c r="C354" s="16" t="n"/>
      <c r="D354" s="16" t="n"/>
      <c r="E354" s="16" t="n"/>
      <c r="F354" s="30" t="n"/>
      <c r="G354" s="26">
        <f>IF(OR(B354="",F354=""),"",IFERROR(F354*INDEX('Expense Lines'!O$7:O$306,MATCH(B354,'Expense Lines'!A$7:A$306,0)),0))</f>
        <v/>
      </c>
      <c r="H354" s="16" t="n"/>
      <c r="I354" s="16" t="n"/>
      <c r="J354" s="21">
        <f>IF(B354="","",IF(ABS(SUMIF(B$7:B$406,B354,G$7:G$406)-IFERROR(INDEX('Expense Lines'!O$7:O$306,MATCH(B354,'Expense Lines'!A$7:A$306,0)),0))&lt;0.01,"OK","MISMATCH"))</f>
        <v/>
      </c>
    </row>
    <row r="355" ht="38" customHeight="1">
      <c r="A355" s="21">
        <f>IF(B355="","","AL-"&amp;TEXT(ROW()-6,"0000"))</f>
        <v/>
      </c>
      <c r="B355" s="16" t="n"/>
      <c r="C355" s="16" t="n"/>
      <c r="D355" s="16" t="n"/>
      <c r="E355" s="16" t="n"/>
      <c r="F355" s="30" t="n"/>
      <c r="G355" s="26">
        <f>IF(OR(B355="",F355=""),"",IFERROR(F355*INDEX('Expense Lines'!O$7:O$306,MATCH(B355,'Expense Lines'!A$7:A$306,0)),0))</f>
        <v/>
      </c>
      <c r="H355" s="16" t="n"/>
      <c r="I355" s="16" t="n"/>
      <c r="J355" s="21">
        <f>IF(B355="","",IF(ABS(SUMIF(B$7:B$406,B355,G$7:G$406)-IFERROR(INDEX('Expense Lines'!O$7:O$306,MATCH(B355,'Expense Lines'!A$7:A$306,0)),0))&lt;0.01,"OK","MISMATCH"))</f>
        <v/>
      </c>
    </row>
    <row r="356" ht="38" customHeight="1">
      <c r="A356" s="21">
        <f>IF(B356="","","AL-"&amp;TEXT(ROW()-6,"0000"))</f>
        <v/>
      </c>
      <c r="B356" s="16" t="n"/>
      <c r="C356" s="16" t="n"/>
      <c r="D356" s="16" t="n"/>
      <c r="E356" s="16" t="n"/>
      <c r="F356" s="30" t="n"/>
      <c r="G356" s="26">
        <f>IF(OR(B356="",F356=""),"",IFERROR(F356*INDEX('Expense Lines'!O$7:O$306,MATCH(B356,'Expense Lines'!A$7:A$306,0)),0))</f>
        <v/>
      </c>
      <c r="H356" s="16" t="n"/>
      <c r="I356" s="16" t="n"/>
      <c r="J356" s="21">
        <f>IF(B356="","",IF(ABS(SUMIF(B$7:B$406,B356,G$7:G$406)-IFERROR(INDEX('Expense Lines'!O$7:O$306,MATCH(B356,'Expense Lines'!A$7:A$306,0)),0))&lt;0.01,"OK","MISMATCH"))</f>
        <v/>
      </c>
    </row>
    <row r="357" ht="38" customHeight="1">
      <c r="A357" s="21">
        <f>IF(B357="","","AL-"&amp;TEXT(ROW()-6,"0000"))</f>
        <v/>
      </c>
      <c r="B357" s="16" t="n"/>
      <c r="C357" s="16" t="n"/>
      <c r="D357" s="16" t="n"/>
      <c r="E357" s="16" t="n"/>
      <c r="F357" s="30" t="n"/>
      <c r="G357" s="26">
        <f>IF(OR(B357="",F357=""),"",IFERROR(F357*INDEX('Expense Lines'!O$7:O$306,MATCH(B357,'Expense Lines'!A$7:A$306,0)),0))</f>
        <v/>
      </c>
      <c r="H357" s="16" t="n"/>
      <c r="I357" s="16" t="n"/>
      <c r="J357" s="21">
        <f>IF(B357="","",IF(ABS(SUMIF(B$7:B$406,B357,G$7:G$406)-IFERROR(INDEX('Expense Lines'!O$7:O$306,MATCH(B357,'Expense Lines'!A$7:A$306,0)),0))&lt;0.01,"OK","MISMATCH"))</f>
        <v/>
      </c>
    </row>
    <row r="358" ht="38" customHeight="1">
      <c r="A358" s="21">
        <f>IF(B358="","","AL-"&amp;TEXT(ROW()-6,"0000"))</f>
        <v/>
      </c>
      <c r="B358" s="16" t="n"/>
      <c r="C358" s="16" t="n"/>
      <c r="D358" s="16" t="n"/>
      <c r="E358" s="16" t="n"/>
      <c r="F358" s="30" t="n"/>
      <c r="G358" s="26">
        <f>IF(OR(B358="",F358=""),"",IFERROR(F358*INDEX('Expense Lines'!O$7:O$306,MATCH(B358,'Expense Lines'!A$7:A$306,0)),0))</f>
        <v/>
      </c>
      <c r="H358" s="16" t="n"/>
      <c r="I358" s="16" t="n"/>
      <c r="J358" s="21">
        <f>IF(B358="","",IF(ABS(SUMIF(B$7:B$406,B358,G$7:G$406)-IFERROR(INDEX('Expense Lines'!O$7:O$306,MATCH(B358,'Expense Lines'!A$7:A$306,0)),0))&lt;0.01,"OK","MISMATCH"))</f>
        <v/>
      </c>
    </row>
    <row r="359" ht="38" customHeight="1">
      <c r="A359" s="21">
        <f>IF(B359="","","AL-"&amp;TEXT(ROW()-6,"0000"))</f>
        <v/>
      </c>
      <c r="B359" s="16" t="n"/>
      <c r="C359" s="16" t="n"/>
      <c r="D359" s="16" t="n"/>
      <c r="E359" s="16" t="n"/>
      <c r="F359" s="30" t="n"/>
      <c r="G359" s="26">
        <f>IF(OR(B359="",F359=""),"",IFERROR(F359*INDEX('Expense Lines'!O$7:O$306,MATCH(B359,'Expense Lines'!A$7:A$306,0)),0))</f>
        <v/>
      </c>
      <c r="H359" s="16" t="n"/>
      <c r="I359" s="16" t="n"/>
      <c r="J359" s="21">
        <f>IF(B359="","",IF(ABS(SUMIF(B$7:B$406,B359,G$7:G$406)-IFERROR(INDEX('Expense Lines'!O$7:O$306,MATCH(B359,'Expense Lines'!A$7:A$306,0)),0))&lt;0.01,"OK","MISMATCH"))</f>
        <v/>
      </c>
    </row>
    <row r="360" ht="38" customHeight="1">
      <c r="A360" s="21">
        <f>IF(B360="","","AL-"&amp;TEXT(ROW()-6,"0000"))</f>
        <v/>
      </c>
      <c r="B360" s="16" t="n"/>
      <c r="C360" s="16" t="n"/>
      <c r="D360" s="16" t="n"/>
      <c r="E360" s="16" t="n"/>
      <c r="F360" s="30" t="n"/>
      <c r="G360" s="26">
        <f>IF(OR(B360="",F360=""),"",IFERROR(F360*INDEX('Expense Lines'!O$7:O$306,MATCH(B360,'Expense Lines'!A$7:A$306,0)),0))</f>
        <v/>
      </c>
      <c r="H360" s="16" t="n"/>
      <c r="I360" s="16" t="n"/>
      <c r="J360" s="21">
        <f>IF(B360="","",IF(ABS(SUMIF(B$7:B$406,B360,G$7:G$406)-IFERROR(INDEX('Expense Lines'!O$7:O$306,MATCH(B360,'Expense Lines'!A$7:A$306,0)),0))&lt;0.01,"OK","MISMATCH"))</f>
        <v/>
      </c>
    </row>
    <row r="361" ht="38" customHeight="1">
      <c r="A361" s="21">
        <f>IF(B361="","","AL-"&amp;TEXT(ROW()-6,"0000"))</f>
        <v/>
      </c>
      <c r="B361" s="16" t="n"/>
      <c r="C361" s="16" t="n"/>
      <c r="D361" s="16" t="n"/>
      <c r="E361" s="16" t="n"/>
      <c r="F361" s="30" t="n"/>
      <c r="G361" s="26">
        <f>IF(OR(B361="",F361=""),"",IFERROR(F361*INDEX('Expense Lines'!O$7:O$306,MATCH(B361,'Expense Lines'!A$7:A$306,0)),0))</f>
        <v/>
      </c>
      <c r="H361" s="16" t="n"/>
      <c r="I361" s="16" t="n"/>
      <c r="J361" s="21">
        <f>IF(B361="","",IF(ABS(SUMIF(B$7:B$406,B361,G$7:G$406)-IFERROR(INDEX('Expense Lines'!O$7:O$306,MATCH(B361,'Expense Lines'!A$7:A$306,0)),0))&lt;0.01,"OK","MISMATCH"))</f>
        <v/>
      </c>
    </row>
    <row r="362" ht="38" customHeight="1">
      <c r="A362" s="21">
        <f>IF(B362="","","AL-"&amp;TEXT(ROW()-6,"0000"))</f>
        <v/>
      </c>
      <c r="B362" s="16" t="n"/>
      <c r="C362" s="16" t="n"/>
      <c r="D362" s="16" t="n"/>
      <c r="E362" s="16" t="n"/>
      <c r="F362" s="30" t="n"/>
      <c r="G362" s="26">
        <f>IF(OR(B362="",F362=""),"",IFERROR(F362*INDEX('Expense Lines'!O$7:O$306,MATCH(B362,'Expense Lines'!A$7:A$306,0)),0))</f>
        <v/>
      </c>
      <c r="H362" s="16" t="n"/>
      <c r="I362" s="16" t="n"/>
      <c r="J362" s="21">
        <f>IF(B362="","",IF(ABS(SUMIF(B$7:B$406,B362,G$7:G$406)-IFERROR(INDEX('Expense Lines'!O$7:O$306,MATCH(B362,'Expense Lines'!A$7:A$306,0)),0))&lt;0.01,"OK","MISMATCH"))</f>
        <v/>
      </c>
    </row>
    <row r="363" ht="38" customHeight="1">
      <c r="A363" s="21">
        <f>IF(B363="","","AL-"&amp;TEXT(ROW()-6,"0000"))</f>
        <v/>
      </c>
      <c r="B363" s="16" t="n"/>
      <c r="C363" s="16" t="n"/>
      <c r="D363" s="16" t="n"/>
      <c r="E363" s="16" t="n"/>
      <c r="F363" s="30" t="n"/>
      <c r="G363" s="26">
        <f>IF(OR(B363="",F363=""),"",IFERROR(F363*INDEX('Expense Lines'!O$7:O$306,MATCH(B363,'Expense Lines'!A$7:A$306,0)),0))</f>
        <v/>
      </c>
      <c r="H363" s="16" t="n"/>
      <c r="I363" s="16" t="n"/>
      <c r="J363" s="21">
        <f>IF(B363="","",IF(ABS(SUMIF(B$7:B$406,B363,G$7:G$406)-IFERROR(INDEX('Expense Lines'!O$7:O$306,MATCH(B363,'Expense Lines'!A$7:A$306,0)),0))&lt;0.01,"OK","MISMATCH"))</f>
        <v/>
      </c>
    </row>
    <row r="364" ht="38" customHeight="1">
      <c r="A364" s="21">
        <f>IF(B364="","","AL-"&amp;TEXT(ROW()-6,"0000"))</f>
        <v/>
      </c>
      <c r="B364" s="16" t="n"/>
      <c r="C364" s="16" t="n"/>
      <c r="D364" s="16" t="n"/>
      <c r="E364" s="16" t="n"/>
      <c r="F364" s="30" t="n"/>
      <c r="G364" s="26">
        <f>IF(OR(B364="",F364=""),"",IFERROR(F364*INDEX('Expense Lines'!O$7:O$306,MATCH(B364,'Expense Lines'!A$7:A$306,0)),0))</f>
        <v/>
      </c>
      <c r="H364" s="16" t="n"/>
      <c r="I364" s="16" t="n"/>
      <c r="J364" s="21">
        <f>IF(B364="","",IF(ABS(SUMIF(B$7:B$406,B364,G$7:G$406)-IFERROR(INDEX('Expense Lines'!O$7:O$306,MATCH(B364,'Expense Lines'!A$7:A$306,0)),0))&lt;0.01,"OK","MISMATCH"))</f>
        <v/>
      </c>
    </row>
    <row r="365" ht="38" customHeight="1">
      <c r="A365" s="21">
        <f>IF(B365="","","AL-"&amp;TEXT(ROW()-6,"0000"))</f>
        <v/>
      </c>
      <c r="B365" s="16" t="n"/>
      <c r="C365" s="16" t="n"/>
      <c r="D365" s="16" t="n"/>
      <c r="E365" s="16" t="n"/>
      <c r="F365" s="30" t="n"/>
      <c r="G365" s="26">
        <f>IF(OR(B365="",F365=""),"",IFERROR(F365*INDEX('Expense Lines'!O$7:O$306,MATCH(B365,'Expense Lines'!A$7:A$306,0)),0))</f>
        <v/>
      </c>
      <c r="H365" s="16" t="n"/>
      <c r="I365" s="16" t="n"/>
      <c r="J365" s="21">
        <f>IF(B365="","",IF(ABS(SUMIF(B$7:B$406,B365,G$7:G$406)-IFERROR(INDEX('Expense Lines'!O$7:O$306,MATCH(B365,'Expense Lines'!A$7:A$306,0)),0))&lt;0.01,"OK","MISMATCH"))</f>
        <v/>
      </c>
    </row>
    <row r="366" ht="38" customHeight="1">
      <c r="A366" s="21">
        <f>IF(B366="","","AL-"&amp;TEXT(ROW()-6,"0000"))</f>
        <v/>
      </c>
      <c r="B366" s="16" t="n"/>
      <c r="C366" s="16" t="n"/>
      <c r="D366" s="16" t="n"/>
      <c r="E366" s="16" t="n"/>
      <c r="F366" s="30" t="n"/>
      <c r="G366" s="26">
        <f>IF(OR(B366="",F366=""),"",IFERROR(F366*INDEX('Expense Lines'!O$7:O$306,MATCH(B366,'Expense Lines'!A$7:A$306,0)),0))</f>
        <v/>
      </c>
      <c r="H366" s="16" t="n"/>
      <c r="I366" s="16" t="n"/>
      <c r="J366" s="21">
        <f>IF(B366="","",IF(ABS(SUMIF(B$7:B$406,B366,G$7:G$406)-IFERROR(INDEX('Expense Lines'!O$7:O$306,MATCH(B366,'Expense Lines'!A$7:A$306,0)),0))&lt;0.01,"OK","MISMATCH"))</f>
        <v/>
      </c>
    </row>
    <row r="367" ht="38" customHeight="1">
      <c r="A367" s="21">
        <f>IF(B367="","","AL-"&amp;TEXT(ROW()-6,"0000"))</f>
        <v/>
      </c>
      <c r="B367" s="16" t="n"/>
      <c r="C367" s="16" t="n"/>
      <c r="D367" s="16" t="n"/>
      <c r="E367" s="16" t="n"/>
      <c r="F367" s="30" t="n"/>
      <c r="G367" s="26">
        <f>IF(OR(B367="",F367=""),"",IFERROR(F367*INDEX('Expense Lines'!O$7:O$306,MATCH(B367,'Expense Lines'!A$7:A$306,0)),0))</f>
        <v/>
      </c>
      <c r="H367" s="16" t="n"/>
      <c r="I367" s="16" t="n"/>
      <c r="J367" s="21">
        <f>IF(B367="","",IF(ABS(SUMIF(B$7:B$406,B367,G$7:G$406)-IFERROR(INDEX('Expense Lines'!O$7:O$306,MATCH(B367,'Expense Lines'!A$7:A$306,0)),0))&lt;0.01,"OK","MISMATCH"))</f>
        <v/>
      </c>
    </row>
    <row r="368" ht="38" customHeight="1">
      <c r="A368" s="21">
        <f>IF(B368="","","AL-"&amp;TEXT(ROW()-6,"0000"))</f>
        <v/>
      </c>
      <c r="B368" s="16" t="n"/>
      <c r="C368" s="16" t="n"/>
      <c r="D368" s="16" t="n"/>
      <c r="E368" s="16" t="n"/>
      <c r="F368" s="30" t="n"/>
      <c r="G368" s="26">
        <f>IF(OR(B368="",F368=""),"",IFERROR(F368*INDEX('Expense Lines'!O$7:O$306,MATCH(B368,'Expense Lines'!A$7:A$306,0)),0))</f>
        <v/>
      </c>
      <c r="H368" s="16" t="n"/>
      <c r="I368" s="16" t="n"/>
      <c r="J368" s="21">
        <f>IF(B368="","",IF(ABS(SUMIF(B$7:B$406,B368,G$7:G$406)-IFERROR(INDEX('Expense Lines'!O$7:O$306,MATCH(B368,'Expense Lines'!A$7:A$306,0)),0))&lt;0.01,"OK","MISMATCH"))</f>
        <v/>
      </c>
    </row>
    <row r="369" ht="38" customHeight="1">
      <c r="A369" s="21">
        <f>IF(B369="","","AL-"&amp;TEXT(ROW()-6,"0000"))</f>
        <v/>
      </c>
      <c r="B369" s="16" t="n"/>
      <c r="C369" s="16" t="n"/>
      <c r="D369" s="16" t="n"/>
      <c r="E369" s="16" t="n"/>
      <c r="F369" s="30" t="n"/>
      <c r="G369" s="26">
        <f>IF(OR(B369="",F369=""),"",IFERROR(F369*INDEX('Expense Lines'!O$7:O$306,MATCH(B369,'Expense Lines'!A$7:A$306,0)),0))</f>
        <v/>
      </c>
      <c r="H369" s="16" t="n"/>
      <c r="I369" s="16" t="n"/>
      <c r="J369" s="21">
        <f>IF(B369="","",IF(ABS(SUMIF(B$7:B$406,B369,G$7:G$406)-IFERROR(INDEX('Expense Lines'!O$7:O$306,MATCH(B369,'Expense Lines'!A$7:A$306,0)),0))&lt;0.01,"OK","MISMATCH"))</f>
        <v/>
      </c>
    </row>
    <row r="370" ht="38" customHeight="1">
      <c r="A370" s="21">
        <f>IF(B370="","","AL-"&amp;TEXT(ROW()-6,"0000"))</f>
        <v/>
      </c>
      <c r="B370" s="16" t="n"/>
      <c r="C370" s="16" t="n"/>
      <c r="D370" s="16" t="n"/>
      <c r="E370" s="16" t="n"/>
      <c r="F370" s="30" t="n"/>
      <c r="G370" s="26">
        <f>IF(OR(B370="",F370=""),"",IFERROR(F370*INDEX('Expense Lines'!O$7:O$306,MATCH(B370,'Expense Lines'!A$7:A$306,0)),0))</f>
        <v/>
      </c>
      <c r="H370" s="16" t="n"/>
      <c r="I370" s="16" t="n"/>
      <c r="J370" s="21">
        <f>IF(B370="","",IF(ABS(SUMIF(B$7:B$406,B370,G$7:G$406)-IFERROR(INDEX('Expense Lines'!O$7:O$306,MATCH(B370,'Expense Lines'!A$7:A$306,0)),0))&lt;0.01,"OK","MISMATCH"))</f>
        <v/>
      </c>
    </row>
    <row r="371" ht="38" customHeight="1">
      <c r="A371" s="21">
        <f>IF(B371="","","AL-"&amp;TEXT(ROW()-6,"0000"))</f>
        <v/>
      </c>
      <c r="B371" s="16" t="n"/>
      <c r="C371" s="16" t="n"/>
      <c r="D371" s="16" t="n"/>
      <c r="E371" s="16" t="n"/>
      <c r="F371" s="30" t="n"/>
      <c r="G371" s="26">
        <f>IF(OR(B371="",F371=""),"",IFERROR(F371*INDEX('Expense Lines'!O$7:O$306,MATCH(B371,'Expense Lines'!A$7:A$306,0)),0))</f>
        <v/>
      </c>
      <c r="H371" s="16" t="n"/>
      <c r="I371" s="16" t="n"/>
      <c r="J371" s="21">
        <f>IF(B371="","",IF(ABS(SUMIF(B$7:B$406,B371,G$7:G$406)-IFERROR(INDEX('Expense Lines'!O$7:O$306,MATCH(B371,'Expense Lines'!A$7:A$306,0)),0))&lt;0.01,"OK","MISMATCH"))</f>
        <v/>
      </c>
    </row>
    <row r="372" ht="38" customHeight="1">
      <c r="A372" s="21">
        <f>IF(B372="","","AL-"&amp;TEXT(ROW()-6,"0000"))</f>
        <v/>
      </c>
      <c r="B372" s="16" t="n"/>
      <c r="C372" s="16" t="n"/>
      <c r="D372" s="16" t="n"/>
      <c r="E372" s="16" t="n"/>
      <c r="F372" s="30" t="n"/>
      <c r="G372" s="26">
        <f>IF(OR(B372="",F372=""),"",IFERROR(F372*INDEX('Expense Lines'!O$7:O$306,MATCH(B372,'Expense Lines'!A$7:A$306,0)),0))</f>
        <v/>
      </c>
      <c r="H372" s="16" t="n"/>
      <c r="I372" s="16" t="n"/>
      <c r="J372" s="21">
        <f>IF(B372="","",IF(ABS(SUMIF(B$7:B$406,B372,G$7:G$406)-IFERROR(INDEX('Expense Lines'!O$7:O$306,MATCH(B372,'Expense Lines'!A$7:A$306,0)),0))&lt;0.01,"OK","MISMATCH"))</f>
        <v/>
      </c>
    </row>
    <row r="373" ht="38" customHeight="1">
      <c r="A373" s="21">
        <f>IF(B373="","","AL-"&amp;TEXT(ROW()-6,"0000"))</f>
        <v/>
      </c>
      <c r="B373" s="16" t="n"/>
      <c r="C373" s="16" t="n"/>
      <c r="D373" s="16" t="n"/>
      <c r="E373" s="16" t="n"/>
      <c r="F373" s="30" t="n"/>
      <c r="G373" s="26">
        <f>IF(OR(B373="",F373=""),"",IFERROR(F373*INDEX('Expense Lines'!O$7:O$306,MATCH(B373,'Expense Lines'!A$7:A$306,0)),0))</f>
        <v/>
      </c>
      <c r="H373" s="16" t="n"/>
      <c r="I373" s="16" t="n"/>
      <c r="J373" s="21">
        <f>IF(B373="","",IF(ABS(SUMIF(B$7:B$406,B373,G$7:G$406)-IFERROR(INDEX('Expense Lines'!O$7:O$306,MATCH(B373,'Expense Lines'!A$7:A$306,0)),0))&lt;0.01,"OK","MISMATCH"))</f>
        <v/>
      </c>
    </row>
    <row r="374" ht="38" customHeight="1">
      <c r="A374" s="21">
        <f>IF(B374="","","AL-"&amp;TEXT(ROW()-6,"0000"))</f>
        <v/>
      </c>
      <c r="B374" s="16" t="n"/>
      <c r="C374" s="16" t="n"/>
      <c r="D374" s="16" t="n"/>
      <c r="E374" s="16" t="n"/>
      <c r="F374" s="30" t="n"/>
      <c r="G374" s="26">
        <f>IF(OR(B374="",F374=""),"",IFERROR(F374*INDEX('Expense Lines'!O$7:O$306,MATCH(B374,'Expense Lines'!A$7:A$306,0)),0))</f>
        <v/>
      </c>
      <c r="H374" s="16" t="n"/>
      <c r="I374" s="16" t="n"/>
      <c r="J374" s="21">
        <f>IF(B374="","",IF(ABS(SUMIF(B$7:B$406,B374,G$7:G$406)-IFERROR(INDEX('Expense Lines'!O$7:O$306,MATCH(B374,'Expense Lines'!A$7:A$306,0)),0))&lt;0.01,"OK","MISMATCH"))</f>
        <v/>
      </c>
    </row>
    <row r="375" ht="38" customHeight="1">
      <c r="A375" s="21">
        <f>IF(B375="","","AL-"&amp;TEXT(ROW()-6,"0000"))</f>
        <v/>
      </c>
      <c r="B375" s="16" t="n"/>
      <c r="C375" s="16" t="n"/>
      <c r="D375" s="16" t="n"/>
      <c r="E375" s="16" t="n"/>
      <c r="F375" s="30" t="n"/>
      <c r="G375" s="26">
        <f>IF(OR(B375="",F375=""),"",IFERROR(F375*INDEX('Expense Lines'!O$7:O$306,MATCH(B375,'Expense Lines'!A$7:A$306,0)),0))</f>
        <v/>
      </c>
      <c r="H375" s="16" t="n"/>
      <c r="I375" s="16" t="n"/>
      <c r="J375" s="21">
        <f>IF(B375="","",IF(ABS(SUMIF(B$7:B$406,B375,G$7:G$406)-IFERROR(INDEX('Expense Lines'!O$7:O$306,MATCH(B375,'Expense Lines'!A$7:A$306,0)),0))&lt;0.01,"OK","MISMATCH"))</f>
        <v/>
      </c>
    </row>
    <row r="376" ht="38" customHeight="1">
      <c r="A376" s="21">
        <f>IF(B376="","","AL-"&amp;TEXT(ROW()-6,"0000"))</f>
        <v/>
      </c>
      <c r="B376" s="16" t="n"/>
      <c r="C376" s="16" t="n"/>
      <c r="D376" s="16" t="n"/>
      <c r="E376" s="16" t="n"/>
      <c r="F376" s="30" t="n"/>
      <c r="G376" s="26">
        <f>IF(OR(B376="",F376=""),"",IFERROR(F376*INDEX('Expense Lines'!O$7:O$306,MATCH(B376,'Expense Lines'!A$7:A$306,0)),0))</f>
        <v/>
      </c>
      <c r="H376" s="16" t="n"/>
      <c r="I376" s="16" t="n"/>
      <c r="J376" s="21">
        <f>IF(B376="","",IF(ABS(SUMIF(B$7:B$406,B376,G$7:G$406)-IFERROR(INDEX('Expense Lines'!O$7:O$306,MATCH(B376,'Expense Lines'!A$7:A$306,0)),0))&lt;0.01,"OK","MISMATCH"))</f>
        <v/>
      </c>
    </row>
    <row r="377" ht="38" customHeight="1">
      <c r="A377" s="21">
        <f>IF(B377="","","AL-"&amp;TEXT(ROW()-6,"0000"))</f>
        <v/>
      </c>
      <c r="B377" s="16" t="n"/>
      <c r="C377" s="16" t="n"/>
      <c r="D377" s="16" t="n"/>
      <c r="E377" s="16" t="n"/>
      <c r="F377" s="30" t="n"/>
      <c r="G377" s="26">
        <f>IF(OR(B377="",F377=""),"",IFERROR(F377*INDEX('Expense Lines'!O$7:O$306,MATCH(B377,'Expense Lines'!A$7:A$306,0)),0))</f>
        <v/>
      </c>
      <c r="H377" s="16" t="n"/>
      <c r="I377" s="16" t="n"/>
      <c r="J377" s="21">
        <f>IF(B377="","",IF(ABS(SUMIF(B$7:B$406,B377,G$7:G$406)-IFERROR(INDEX('Expense Lines'!O$7:O$306,MATCH(B377,'Expense Lines'!A$7:A$306,0)),0))&lt;0.01,"OK","MISMATCH"))</f>
        <v/>
      </c>
    </row>
    <row r="378" ht="38" customHeight="1">
      <c r="A378" s="21">
        <f>IF(B378="","","AL-"&amp;TEXT(ROW()-6,"0000"))</f>
        <v/>
      </c>
      <c r="B378" s="16" t="n"/>
      <c r="C378" s="16" t="n"/>
      <c r="D378" s="16" t="n"/>
      <c r="E378" s="16" t="n"/>
      <c r="F378" s="30" t="n"/>
      <c r="G378" s="26">
        <f>IF(OR(B378="",F378=""),"",IFERROR(F378*INDEX('Expense Lines'!O$7:O$306,MATCH(B378,'Expense Lines'!A$7:A$306,0)),0))</f>
        <v/>
      </c>
      <c r="H378" s="16" t="n"/>
      <c r="I378" s="16" t="n"/>
      <c r="J378" s="21">
        <f>IF(B378="","",IF(ABS(SUMIF(B$7:B$406,B378,G$7:G$406)-IFERROR(INDEX('Expense Lines'!O$7:O$306,MATCH(B378,'Expense Lines'!A$7:A$306,0)),0))&lt;0.01,"OK","MISMATCH"))</f>
        <v/>
      </c>
    </row>
    <row r="379" ht="38" customHeight="1">
      <c r="A379" s="21">
        <f>IF(B379="","","AL-"&amp;TEXT(ROW()-6,"0000"))</f>
        <v/>
      </c>
      <c r="B379" s="16" t="n"/>
      <c r="C379" s="16" t="n"/>
      <c r="D379" s="16" t="n"/>
      <c r="E379" s="16" t="n"/>
      <c r="F379" s="30" t="n"/>
      <c r="G379" s="26">
        <f>IF(OR(B379="",F379=""),"",IFERROR(F379*INDEX('Expense Lines'!O$7:O$306,MATCH(B379,'Expense Lines'!A$7:A$306,0)),0))</f>
        <v/>
      </c>
      <c r="H379" s="16" t="n"/>
      <c r="I379" s="16" t="n"/>
      <c r="J379" s="21">
        <f>IF(B379="","",IF(ABS(SUMIF(B$7:B$406,B379,G$7:G$406)-IFERROR(INDEX('Expense Lines'!O$7:O$306,MATCH(B379,'Expense Lines'!A$7:A$306,0)),0))&lt;0.01,"OK","MISMATCH"))</f>
        <v/>
      </c>
    </row>
    <row r="380" ht="38" customHeight="1">
      <c r="A380" s="21">
        <f>IF(B380="","","AL-"&amp;TEXT(ROW()-6,"0000"))</f>
        <v/>
      </c>
      <c r="B380" s="16" t="n"/>
      <c r="C380" s="16" t="n"/>
      <c r="D380" s="16" t="n"/>
      <c r="E380" s="16" t="n"/>
      <c r="F380" s="30" t="n"/>
      <c r="G380" s="26">
        <f>IF(OR(B380="",F380=""),"",IFERROR(F380*INDEX('Expense Lines'!O$7:O$306,MATCH(B380,'Expense Lines'!A$7:A$306,0)),0))</f>
        <v/>
      </c>
      <c r="H380" s="16" t="n"/>
      <c r="I380" s="16" t="n"/>
      <c r="J380" s="21">
        <f>IF(B380="","",IF(ABS(SUMIF(B$7:B$406,B380,G$7:G$406)-IFERROR(INDEX('Expense Lines'!O$7:O$306,MATCH(B380,'Expense Lines'!A$7:A$306,0)),0))&lt;0.01,"OK","MISMATCH"))</f>
        <v/>
      </c>
    </row>
    <row r="381" ht="38" customHeight="1">
      <c r="A381" s="21">
        <f>IF(B381="","","AL-"&amp;TEXT(ROW()-6,"0000"))</f>
        <v/>
      </c>
      <c r="B381" s="16" t="n"/>
      <c r="C381" s="16" t="n"/>
      <c r="D381" s="16" t="n"/>
      <c r="E381" s="16" t="n"/>
      <c r="F381" s="30" t="n"/>
      <c r="G381" s="26">
        <f>IF(OR(B381="",F381=""),"",IFERROR(F381*INDEX('Expense Lines'!O$7:O$306,MATCH(B381,'Expense Lines'!A$7:A$306,0)),0))</f>
        <v/>
      </c>
      <c r="H381" s="16" t="n"/>
      <c r="I381" s="16" t="n"/>
      <c r="J381" s="21">
        <f>IF(B381="","",IF(ABS(SUMIF(B$7:B$406,B381,G$7:G$406)-IFERROR(INDEX('Expense Lines'!O$7:O$306,MATCH(B381,'Expense Lines'!A$7:A$306,0)),0))&lt;0.01,"OK","MISMATCH"))</f>
        <v/>
      </c>
    </row>
    <row r="382" ht="38" customHeight="1">
      <c r="A382" s="21">
        <f>IF(B382="","","AL-"&amp;TEXT(ROW()-6,"0000"))</f>
        <v/>
      </c>
      <c r="B382" s="16" t="n"/>
      <c r="C382" s="16" t="n"/>
      <c r="D382" s="16" t="n"/>
      <c r="E382" s="16" t="n"/>
      <c r="F382" s="30" t="n"/>
      <c r="G382" s="26">
        <f>IF(OR(B382="",F382=""),"",IFERROR(F382*INDEX('Expense Lines'!O$7:O$306,MATCH(B382,'Expense Lines'!A$7:A$306,0)),0))</f>
        <v/>
      </c>
      <c r="H382" s="16" t="n"/>
      <c r="I382" s="16" t="n"/>
      <c r="J382" s="21">
        <f>IF(B382="","",IF(ABS(SUMIF(B$7:B$406,B382,G$7:G$406)-IFERROR(INDEX('Expense Lines'!O$7:O$306,MATCH(B382,'Expense Lines'!A$7:A$306,0)),0))&lt;0.01,"OK","MISMATCH"))</f>
        <v/>
      </c>
    </row>
    <row r="383" ht="38" customHeight="1">
      <c r="A383" s="21">
        <f>IF(B383="","","AL-"&amp;TEXT(ROW()-6,"0000"))</f>
        <v/>
      </c>
      <c r="B383" s="16" t="n"/>
      <c r="C383" s="16" t="n"/>
      <c r="D383" s="16" t="n"/>
      <c r="E383" s="16" t="n"/>
      <c r="F383" s="30" t="n"/>
      <c r="G383" s="26">
        <f>IF(OR(B383="",F383=""),"",IFERROR(F383*INDEX('Expense Lines'!O$7:O$306,MATCH(B383,'Expense Lines'!A$7:A$306,0)),0))</f>
        <v/>
      </c>
      <c r="H383" s="16" t="n"/>
      <c r="I383" s="16" t="n"/>
      <c r="J383" s="21">
        <f>IF(B383="","",IF(ABS(SUMIF(B$7:B$406,B383,G$7:G$406)-IFERROR(INDEX('Expense Lines'!O$7:O$306,MATCH(B383,'Expense Lines'!A$7:A$306,0)),0))&lt;0.01,"OK","MISMATCH"))</f>
        <v/>
      </c>
    </row>
    <row r="384" ht="38" customHeight="1">
      <c r="A384" s="21">
        <f>IF(B384="","","AL-"&amp;TEXT(ROW()-6,"0000"))</f>
        <v/>
      </c>
      <c r="B384" s="16" t="n"/>
      <c r="C384" s="16" t="n"/>
      <c r="D384" s="16" t="n"/>
      <c r="E384" s="16" t="n"/>
      <c r="F384" s="30" t="n"/>
      <c r="G384" s="26">
        <f>IF(OR(B384="",F384=""),"",IFERROR(F384*INDEX('Expense Lines'!O$7:O$306,MATCH(B384,'Expense Lines'!A$7:A$306,0)),0))</f>
        <v/>
      </c>
      <c r="H384" s="16" t="n"/>
      <c r="I384" s="16" t="n"/>
      <c r="J384" s="21">
        <f>IF(B384="","",IF(ABS(SUMIF(B$7:B$406,B384,G$7:G$406)-IFERROR(INDEX('Expense Lines'!O$7:O$306,MATCH(B384,'Expense Lines'!A$7:A$306,0)),0))&lt;0.01,"OK","MISMATCH"))</f>
        <v/>
      </c>
    </row>
    <row r="385" ht="38" customHeight="1">
      <c r="A385" s="21">
        <f>IF(B385="","","AL-"&amp;TEXT(ROW()-6,"0000"))</f>
        <v/>
      </c>
      <c r="B385" s="16" t="n"/>
      <c r="C385" s="16" t="n"/>
      <c r="D385" s="16" t="n"/>
      <c r="E385" s="16" t="n"/>
      <c r="F385" s="30" t="n"/>
      <c r="G385" s="26">
        <f>IF(OR(B385="",F385=""),"",IFERROR(F385*INDEX('Expense Lines'!O$7:O$306,MATCH(B385,'Expense Lines'!A$7:A$306,0)),0))</f>
        <v/>
      </c>
      <c r="H385" s="16" t="n"/>
      <c r="I385" s="16" t="n"/>
      <c r="J385" s="21">
        <f>IF(B385="","",IF(ABS(SUMIF(B$7:B$406,B385,G$7:G$406)-IFERROR(INDEX('Expense Lines'!O$7:O$306,MATCH(B385,'Expense Lines'!A$7:A$306,0)),0))&lt;0.01,"OK","MISMATCH"))</f>
        <v/>
      </c>
    </row>
    <row r="386" ht="38" customHeight="1">
      <c r="A386" s="21">
        <f>IF(B386="","","AL-"&amp;TEXT(ROW()-6,"0000"))</f>
        <v/>
      </c>
      <c r="B386" s="16" t="n"/>
      <c r="C386" s="16" t="n"/>
      <c r="D386" s="16" t="n"/>
      <c r="E386" s="16" t="n"/>
      <c r="F386" s="30" t="n"/>
      <c r="G386" s="26">
        <f>IF(OR(B386="",F386=""),"",IFERROR(F386*INDEX('Expense Lines'!O$7:O$306,MATCH(B386,'Expense Lines'!A$7:A$306,0)),0))</f>
        <v/>
      </c>
      <c r="H386" s="16" t="n"/>
      <c r="I386" s="16" t="n"/>
      <c r="J386" s="21">
        <f>IF(B386="","",IF(ABS(SUMIF(B$7:B$406,B386,G$7:G$406)-IFERROR(INDEX('Expense Lines'!O$7:O$306,MATCH(B386,'Expense Lines'!A$7:A$306,0)),0))&lt;0.01,"OK","MISMATCH"))</f>
        <v/>
      </c>
    </row>
    <row r="387" ht="38" customHeight="1">
      <c r="A387" s="21">
        <f>IF(B387="","","AL-"&amp;TEXT(ROW()-6,"0000"))</f>
        <v/>
      </c>
      <c r="B387" s="16" t="n"/>
      <c r="C387" s="16" t="n"/>
      <c r="D387" s="16" t="n"/>
      <c r="E387" s="16" t="n"/>
      <c r="F387" s="30" t="n"/>
      <c r="G387" s="26">
        <f>IF(OR(B387="",F387=""),"",IFERROR(F387*INDEX('Expense Lines'!O$7:O$306,MATCH(B387,'Expense Lines'!A$7:A$306,0)),0))</f>
        <v/>
      </c>
      <c r="H387" s="16" t="n"/>
      <c r="I387" s="16" t="n"/>
      <c r="J387" s="21">
        <f>IF(B387="","",IF(ABS(SUMIF(B$7:B$406,B387,G$7:G$406)-IFERROR(INDEX('Expense Lines'!O$7:O$306,MATCH(B387,'Expense Lines'!A$7:A$306,0)),0))&lt;0.01,"OK","MISMATCH"))</f>
        <v/>
      </c>
    </row>
    <row r="388" ht="38" customHeight="1">
      <c r="A388" s="21">
        <f>IF(B388="","","AL-"&amp;TEXT(ROW()-6,"0000"))</f>
        <v/>
      </c>
      <c r="B388" s="16" t="n"/>
      <c r="C388" s="16" t="n"/>
      <c r="D388" s="16" t="n"/>
      <c r="E388" s="16" t="n"/>
      <c r="F388" s="30" t="n"/>
      <c r="G388" s="26">
        <f>IF(OR(B388="",F388=""),"",IFERROR(F388*INDEX('Expense Lines'!O$7:O$306,MATCH(B388,'Expense Lines'!A$7:A$306,0)),0))</f>
        <v/>
      </c>
      <c r="H388" s="16" t="n"/>
      <c r="I388" s="16" t="n"/>
      <c r="J388" s="21">
        <f>IF(B388="","",IF(ABS(SUMIF(B$7:B$406,B388,G$7:G$406)-IFERROR(INDEX('Expense Lines'!O$7:O$306,MATCH(B388,'Expense Lines'!A$7:A$306,0)),0))&lt;0.01,"OK","MISMATCH"))</f>
        <v/>
      </c>
    </row>
    <row r="389" ht="38" customHeight="1">
      <c r="A389" s="21">
        <f>IF(B389="","","AL-"&amp;TEXT(ROW()-6,"0000"))</f>
        <v/>
      </c>
      <c r="B389" s="16" t="n"/>
      <c r="C389" s="16" t="n"/>
      <c r="D389" s="16" t="n"/>
      <c r="E389" s="16" t="n"/>
      <c r="F389" s="30" t="n"/>
      <c r="G389" s="26">
        <f>IF(OR(B389="",F389=""),"",IFERROR(F389*INDEX('Expense Lines'!O$7:O$306,MATCH(B389,'Expense Lines'!A$7:A$306,0)),0))</f>
        <v/>
      </c>
      <c r="H389" s="16" t="n"/>
      <c r="I389" s="16" t="n"/>
      <c r="J389" s="21">
        <f>IF(B389="","",IF(ABS(SUMIF(B$7:B$406,B389,G$7:G$406)-IFERROR(INDEX('Expense Lines'!O$7:O$306,MATCH(B389,'Expense Lines'!A$7:A$306,0)),0))&lt;0.01,"OK","MISMATCH"))</f>
        <v/>
      </c>
    </row>
    <row r="390" ht="38" customHeight="1">
      <c r="A390" s="21">
        <f>IF(B390="","","AL-"&amp;TEXT(ROW()-6,"0000"))</f>
        <v/>
      </c>
      <c r="B390" s="16" t="n"/>
      <c r="C390" s="16" t="n"/>
      <c r="D390" s="16" t="n"/>
      <c r="E390" s="16" t="n"/>
      <c r="F390" s="30" t="n"/>
      <c r="G390" s="26">
        <f>IF(OR(B390="",F390=""),"",IFERROR(F390*INDEX('Expense Lines'!O$7:O$306,MATCH(B390,'Expense Lines'!A$7:A$306,0)),0))</f>
        <v/>
      </c>
      <c r="H390" s="16" t="n"/>
      <c r="I390" s="16" t="n"/>
      <c r="J390" s="21">
        <f>IF(B390="","",IF(ABS(SUMIF(B$7:B$406,B390,G$7:G$406)-IFERROR(INDEX('Expense Lines'!O$7:O$306,MATCH(B390,'Expense Lines'!A$7:A$306,0)),0))&lt;0.01,"OK","MISMATCH"))</f>
        <v/>
      </c>
    </row>
    <row r="391" ht="38" customHeight="1">
      <c r="A391" s="21">
        <f>IF(B391="","","AL-"&amp;TEXT(ROW()-6,"0000"))</f>
        <v/>
      </c>
      <c r="B391" s="16" t="n"/>
      <c r="C391" s="16" t="n"/>
      <c r="D391" s="16" t="n"/>
      <c r="E391" s="16" t="n"/>
      <c r="F391" s="30" t="n"/>
      <c r="G391" s="26">
        <f>IF(OR(B391="",F391=""),"",IFERROR(F391*INDEX('Expense Lines'!O$7:O$306,MATCH(B391,'Expense Lines'!A$7:A$306,0)),0))</f>
        <v/>
      </c>
      <c r="H391" s="16" t="n"/>
      <c r="I391" s="16" t="n"/>
      <c r="J391" s="21">
        <f>IF(B391="","",IF(ABS(SUMIF(B$7:B$406,B391,G$7:G$406)-IFERROR(INDEX('Expense Lines'!O$7:O$306,MATCH(B391,'Expense Lines'!A$7:A$306,0)),0))&lt;0.01,"OK","MISMATCH"))</f>
        <v/>
      </c>
    </row>
    <row r="392" ht="38" customHeight="1">
      <c r="A392" s="21">
        <f>IF(B392="","","AL-"&amp;TEXT(ROW()-6,"0000"))</f>
        <v/>
      </c>
      <c r="B392" s="16" t="n"/>
      <c r="C392" s="16" t="n"/>
      <c r="D392" s="16" t="n"/>
      <c r="E392" s="16" t="n"/>
      <c r="F392" s="30" t="n"/>
      <c r="G392" s="26">
        <f>IF(OR(B392="",F392=""),"",IFERROR(F392*INDEX('Expense Lines'!O$7:O$306,MATCH(B392,'Expense Lines'!A$7:A$306,0)),0))</f>
        <v/>
      </c>
      <c r="H392" s="16" t="n"/>
      <c r="I392" s="16" t="n"/>
      <c r="J392" s="21">
        <f>IF(B392="","",IF(ABS(SUMIF(B$7:B$406,B392,G$7:G$406)-IFERROR(INDEX('Expense Lines'!O$7:O$306,MATCH(B392,'Expense Lines'!A$7:A$306,0)),0))&lt;0.01,"OK","MISMATCH"))</f>
        <v/>
      </c>
    </row>
    <row r="393" ht="38" customHeight="1">
      <c r="A393" s="21">
        <f>IF(B393="","","AL-"&amp;TEXT(ROW()-6,"0000"))</f>
        <v/>
      </c>
      <c r="B393" s="16" t="n"/>
      <c r="C393" s="16" t="n"/>
      <c r="D393" s="16" t="n"/>
      <c r="E393" s="16" t="n"/>
      <c r="F393" s="30" t="n"/>
      <c r="G393" s="26">
        <f>IF(OR(B393="",F393=""),"",IFERROR(F393*INDEX('Expense Lines'!O$7:O$306,MATCH(B393,'Expense Lines'!A$7:A$306,0)),0))</f>
        <v/>
      </c>
      <c r="H393" s="16" t="n"/>
      <c r="I393" s="16" t="n"/>
      <c r="J393" s="21">
        <f>IF(B393="","",IF(ABS(SUMIF(B$7:B$406,B393,G$7:G$406)-IFERROR(INDEX('Expense Lines'!O$7:O$306,MATCH(B393,'Expense Lines'!A$7:A$306,0)),0))&lt;0.01,"OK","MISMATCH"))</f>
        <v/>
      </c>
    </row>
    <row r="394" ht="38" customHeight="1">
      <c r="A394" s="21">
        <f>IF(B394="","","AL-"&amp;TEXT(ROW()-6,"0000"))</f>
        <v/>
      </c>
      <c r="B394" s="16" t="n"/>
      <c r="C394" s="16" t="n"/>
      <c r="D394" s="16" t="n"/>
      <c r="E394" s="16" t="n"/>
      <c r="F394" s="30" t="n"/>
      <c r="G394" s="26">
        <f>IF(OR(B394="",F394=""),"",IFERROR(F394*INDEX('Expense Lines'!O$7:O$306,MATCH(B394,'Expense Lines'!A$7:A$306,0)),0))</f>
        <v/>
      </c>
      <c r="H394" s="16" t="n"/>
      <c r="I394" s="16" t="n"/>
      <c r="J394" s="21">
        <f>IF(B394="","",IF(ABS(SUMIF(B$7:B$406,B394,G$7:G$406)-IFERROR(INDEX('Expense Lines'!O$7:O$306,MATCH(B394,'Expense Lines'!A$7:A$306,0)),0))&lt;0.01,"OK","MISMATCH"))</f>
        <v/>
      </c>
    </row>
    <row r="395" ht="38" customHeight="1">
      <c r="A395" s="21">
        <f>IF(B395="","","AL-"&amp;TEXT(ROW()-6,"0000"))</f>
        <v/>
      </c>
      <c r="B395" s="16" t="n"/>
      <c r="C395" s="16" t="n"/>
      <c r="D395" s="16" t="n"/>
      <c r="E395" s="16" t="n"/>
      <c r="F395" s="30" t="n"/>
      <c r="G395" s="26">
        <f>IF(OR(B395="",F395=""),"",IFERROR(F395*INDEX('Expense Lines'!O$7:O$306,MATCH(B395,'Expense Lines'!A$7:A$306,0)),0))</f>
        <v/>
      </c>
      <c r="H395" s="16" t="n"/>
      <c r="I395" s="16" t="n"/>
      <c r="J395" s="21">
        <f>IF(B395="","",IF(ABS(SUMIF(B$7:B$406,B395,G$7:G$406)-IFERROR(INDEX('Expense Lines'!O$7:O$306,MATCH(B395,'Expense Lines'!A$7:A$306,0)),0))&lt;0.01,"OK","MISMATCH"))</f>
        <v/>
      </c>
    </row>
    <row r="396" ht="38" customHeight="1">
      <c r="A396" s="21">
        <f>IF(B396="","","AL-"&amp;TEXT(ROW()-6,"0000"))</f>
        <v/>
      </c>
      <c r="B396" s="16" t="n"/>
      <c r="C396" s="16" t="n"/>
      <c r="D396" s="16" t="n"/>
      <c r="E396" s="16" t="n"/>
      <c r="F396" s="30" t="n"/>
      <c r="G396" s="26">
        <f>IF(OR(B396="",F396=""),"",IFERROR(F396*INDEX('Expense Lines'!O$7:O$306,MATCH(B396,'Expense Lines'!A$7:A$306,0)),0))</f>
        <v/>
      </c>
      <c r="H396" s="16" t="n"/>
      <c r="I396" s="16" t="n"/>
      <c r="J396" s="21">
        <f>IF(B396="","",IF(ABS(SUMIF(B$7:B$406,B396,G$7:G$406)-IFERROR(INDEX('Expense Lines'!O$7:O$306,MATCH(B396,'Expense Lines'!A$7:A$306,0)),0))&lt;0.01,"OK","MISMATCH"))</f>
        <v/>
      </c>
    </row>
    <row r="397" ht="38" customHeight="1">
      <c r="A397" s="21">
        <f>IF(B397="","","AL-"&amp;TEXT(ROW()-6,"0000"))</f>
        <v/>
      </c>
      <c r="B397" s="16" t="n"/>
      <c r="C397" s="16" t="n"/>
      <c r="D397" s="16" t="n"/>
      <c r="E397" s="16" t="n"/>
      <c r="F397" s="30" t="n"/>
      <c r="G397" s="26">
        <f>IF(OR(B397="",F397=""),"",IFERROR(F397*INDEX('Expense Lines'!O$7:O$306,MATCH(B397,'Expense Lines'!A$7:A$306,0)),0))</f>
        <v/>
      </c>
      <c r="H397" s="16" t="n"/>
      <c r="I397" s="16" t="n"/>
      <c r="J397" s="21">
        <f>IF(B397="","",IF(ABS(SUMIF(B$7:B$406,B397,G$7:G$406)-IFERROR(INDEX('Expense Lines'!O$7:O$306,MATCH(B397,'Expense Lines'!A$7:A$306,0)),0))&lt;0.01,"OK","MISMATCH"))</f>
        <v/>
      </c>
    </row>
    <row r="398" ht="38" customHeight="1">
      <c r="A398" s="21">
        <f>IF(B398="","","AL-"&amp;TEXT(ROW()-6,"0000"))</f>
        <v/>
      </c>
      <c r="B398" s="16" t="n"/>
      <c r="C398" s="16" t="n"/>
      <c r="D398" s="16" t="n"/>
      <c r="E398" s="16" t="n"/>
      <c r="F398" s="30" t="n"/>
      <c r="G398" s="26">
        <f>IF(OR(B398="",F398=""),"",IFERROR(F398*INDEX('Expense Lines'!O$7:O$306,MATCH(B398,'Expense Lines'!A$7:A$306,0)),0))</f>
        <v/>
      </c>
      <c r="H398" s="16" t="n"/>
      <c r="I398" s="16" t="n"/>
      <c r="J398" s="21">
        <f>IF(B398="","",IF(ABS(SUMIF(B$7:B$406,B398,G$7:G$406)-IFERROR(INDEX('Expense Lines'!O$7:O$306,MATCH(B398,'Expense Lines'!A$7:A$306,0)),0))&lt;0.01,"OK","MISMATCH"))</f>
        <v/>
      </c>
    </row>
    <row r="399" ht="38" customHeight="1">
      <c r="A399" s="21">
        <f>IF(B399="","","AL-"&amp;TEXT(ROW()-6,"0000"))</f>
        <v/>
      </c>
      <c r="B399" s="16" t="n"/>
      <c r="C399" s="16" t="n"/>
      <c r="D399" s="16" t="n"/>
      <c r="E399" s="16" t="n"/>
      <c r="F399" s="30" t="n"/>
      <c r="G399" s="26">
        <f>IF(OR(B399="",F399=""),"",IFERROR(F399*INDEX('Expense Lines'!O$7:O$306,MATCH(B399,'Expense Lines'!A$7:A$306,0)),0))</f>
        <v/>
      </c>
      <c r="H399" s="16" t="n"/>
      <c r="I399" s="16" t="n"/>
      <c r="J399" s="21">
        <f>IF(B399="","",IF(ABS(SUMIF(B$7:B$406,B399,G$7:G$406)-IFERROR(INDEX('Expense Lines'!O$7:O$306,MATCH(B399,'Expense Lines'!A$7:A$306,0)),0))&lt;0.01,"OK","MISMATCH"))</f>
        <v/>
      </c>
    </row>
    <row r="400" ht="38" customHeight="1">
      <c r="A400" s="21">
        <f>IF(B400="","","AL-"&amp;TEXT(ROW()-6,"0000"))</f>
        <v/>
      </c>
      <c r="B400" s="16" t="n"/>
      <c r="C400" s="16" t="n"/>
      <c r="D400" s="16" t="n"/>
      <c r="E400" s="16" t="n"/>
      <c r="F400" s="30" t="n"/>
      <c r="G400" s="26">
        <f>IF(OR(B400="",F400=""),"",IFERROR(F400*INDEX('Expense Lines'!O$7:O$306,MATCH(B400,'Expense Lines'!A$7:A$306,0)),0))</f>
        <v/>
      </c>
      <c r="H400" s="16" t="n"/>
      <c r="I400" s="16" t="n"/>
      <c r="J400" s="21">
        <f>IF(B400="","",IF(ABS(SUMIF(B$7:B$406,B400,G$7:G$406)-IFERROR(INDEX('Expense Lines'!O$7:O$306,MATCH(B400,'Expense Lines'!A$7:A$306,0)),0))&lt;0.01,"OK","MISMATCH"))</f>
        <v/>
      </c>
    </row>
    <row r="401" ht="38" customHeight="1">
      <c r="A401" s="21">
        <f>IF(B401="","","AL-"&amp;TEXT(ROW()-6,"0000"))</f>
        <v/>
      </c>
      <c r="B401" s="16" t="n"/>
      <c r="C401" s="16" t="n"/>
      <c r="D401" s="16" t="n"/>
      <c r="E401" s="16" t="n"/>
      <c r="F401" s="30" t="n"/>
      <c r="G401" s="26">
        <f>IF(OR(B401="",F401=""),"",IFERROR(F401*INDEX('Expense Lines'!O$7:O$306,MATCH(B401,'Expense Lines'!A$7:A$306,0)),0))</f>
        <v/>
      </c>
      <c r="H401" s="16" t="n"/>
      <c r="I401" s="16" t="n"/>
      <c r="J401" s="21">
        <f>IF(B401="","",IF(ABS(SUMIF(B$7:B$406,B401,G$7:G$406)-IFERROR(INDEX('Expense Lines'!O$7:O$306,MATCH(B401,'Expense Lines'!A$7:A$306,0)),0))&lt;0.01,"OK","MISMATCH"))</f>
        <v/>
      </c>
    </row>
    <row r="402" ht="38" customHeight="1">
      <c r="A402" s="21">
        <f>IF(B402="","","AL-"&amp;TEXT(ROW()-6,"0000"))</f>
        <v/>
      </c>
      <c r="B402" s="16" t="n"/>
      <c r="C402" s="16" t="n"/>
      <c r="D402" s="16" t="n"/>
      <c r="E402" s="16" t="n"/>
      <c r="F402" s="30" t="n"/>
      <c r="G402" s="26">
        <f>IF(OR(B402="",F402=""),"",IFERROR(F402*INDEX('Expense Lines'!O$7:O$306,MATCH(B402,'Expense Lines'!A$7:A$306,0)),0))</f>
        <v/>
      </c>
      <c r="H402" s="16" t="n"/>
      <c r="I402" s="16" t="n"/>
      <c r="J402" s="21">
        <f>IF(B402="","",IF(ABS(SUMIF(B$7:B$406,B402,G$7:G$406)-IFERROR(INDEX('Expense Lines'!O$7:O$306,MATCH(B402,'Expense Lines'!A$7:A$306,0)),0))&lt;0.01,"OK","MISMATCH"))</f>
        <v/>
      </c>
    </row>
    <row r="403" ht="38" customHeight="1">
      <c r="A403" s="21">
        <f>IF(B403="","","AL-"&amp;TEXT(ROW()-6,"0000"))</f>
        <v/>
      </c>
      <c r="B403" s="16" t="n"/>
      <c r="C403" s="16" t="n"/>
      <c r="D403" s="16" t="n"/>
      <c r="E403" s="16" t="n"/>
      <c r="F403" s="30" t="n"/>
      <c r="G403" s="26">
        <f>IF(OR(B403="",F403=""),"",IFERROR(F403*INDEX('Expense Lines'!O$7:O$306,MATCH(B403,'Expense Lines'!A$7:A$306,0)),0))</f>
        <v/>
      </c>
      <c r="H403" s="16" t="n"/>
      <c r="I403" s="16" t="n"/>
      <c r="J403" s="21">
        <f>IF(B403="","",IF(ABS(SUMIF(B$7:B$406,B403,G$7:G$406)-IFERROR(INDEX('Expense Lines'!O$7:O$306,MATCH(B403,'Expense Lines'!A$7:A$306,0)),0))&lt;0.01,"OK","MISMATCH"))</f>
        <v/>
      </c>
    </row>
    <row r="404" ht="38" customHeight="1">
      <c r="A404" s="21">
        <f>IF(B404="","","AL-"&amp;TEXT(ROW()-6,"0000"))</f>
        <v/>
      </c>
      <c r="B404" s="16" t="n"/>
      <c r="C404" s="16" t="n"/>
      <c r="D404" s="16" t="n"/>
      <c r="E404" s="16" t="n"/>
      <c r="F404" s="30" t="n"/>
      <c r="G404" s="26">
        <f>IF(OR(B404="",F404=""),"",IFERROR(F404*INDEX('Expense Lines'!O$7:O$306,MATCH(B404,'Expense Lines'!A$7:A$306,0)),0))</f>
        <v/>
      </c>
      <c r="H404" s="16" t="n"/>
      <c r="I404" s="16" t="n"/>
      <c r="J404" s="21">
        <f>IF(B404="","",IF(ABS(SUMIF(B$7:B$406,B404,G$7:G$406)-IFERROR(INDEX('Expense Lines'!O$7:O$306,MATCH(B404,'Expense Lines'!A$7:A$306,0)),0))&lt;0.01,"OK","MISMATCH"))</f>
        <v/>
      </c>
    </row>
    <row r="405" ht="38" customHeight="1">
      <c r="A405" s="21">
        <f>IF(B405="","","AL-"&amp;TEXT(ROW()-6,"0000"))</f>
        <v/>
      </c>
      <c r="B405" s="16" t="n"/>
      <c r="C405" s="16" t="n"/>
      <c r="D405" s="16" t="n"/>
      <c r="E405" s="16" t="n"/>
      <c r="F405" s="30" t="n"/>
      <c r="G405" s="26">
        <f>IF(OR(B405="",F405=""),"",IFERROR(F405*INDEX('Expense Lines'!O$7:O$306,MATCH(B405,'Expense Lines'!A$7:A$306,0)),0))</f>
        <v/>
      </c>
      <c r="H405" s="16" t="n"/>
      <c r="I405" s="16" t="n"/>
      <c r="J405" s="21">
        <f>IF(B405="","",IF(ABS(SUMIF(B$7:B$406,B405,G$7:G$406)-IFERROR(INDEX('Expense Lines'!O$7:O$306,MATCH(B405,'Expense Lines'!A$7:A$306,0)),0))&lt;0.01,"OK","MISMATCH"))</f>
        <v/>
      </c>
    </row>
    <row r="406" ht="38" customHeight="1">
      <c r="A406" s="21">
        <f>IF(B406="","","AL-"&amp;TEXT(ROW()-6,"0000"))</f>
        <v/>
      </c>
      <c r="B406" s="16" t="n"/>
      <c r="C406" s="16" t="n"/>
      <c r="D406" s="16" t="n"/>
      <c r="E406" s="16" t="n"/>
      <c r="F406" s="30" t="n"/>
      <c r="G406" s="26">
        <f>IF(OR(B406="",F406=""),"",IFERROR(F406*INDEX('Expense Lines'!O$7:O$306,MATCH(B406,'Expense Lines'!A$7:A$306,0)),0))</f>
        <v/>
      </c>
      <c r="H406" s="16" t="n"/>
      <c r="I406" s="16" t="n"/>
      <c r="J406" s="21">
        <f>IF(B406="","",IF(ABS(SUMIF(B$7:B$406,B406,G$7:G$406)-IFERROR(INDEX('Expense Lines'!O$7:O$306,MATCH(B406,'Expense Lines'!A$7:A$306,0)),0))&lt;0.01,"OK","MISMATCH"))</f>
        <v/>
      </c>
    </row>
  </sheetData>
  <mergeCells count="1">
    <mergeCell ref="A2:J2"/>
  </mergeCells>
  <conditionalFormatting sqref="J7:J406">
    <cfRule type="cellIs" priority="1" operator="equal" dxfId="0">
      <formula>"MISMATCH"</formula>
    </cfRule>
  </conditionalFormatting>
  <pageMargins left="0.75" right="0.75" top="1" bottom="1" header="0.5" footer="0.5"/>
  <pageSetup orientation="landscape" fitToWidth="2"/>
  <headerFooter>
    <oddHeader/>
    <oddFooter>&amp;C&amp;8 &amp;K5A6770Salish Sea Consulting  •  salishseaconsulting.com  •  &amp;P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34" customWidth="1" min="3" max="3"/>
    <col width="28" customWidth="1" min="4" max="4"/>
    <col width="38" customWidth="1" min="5" max="5"/>
    <col width="24" customWidth="1" min="6" max="6"/>
    <col width="18" customWidth="1" min="7" max="7"/>
    <col width="20" customWidth="1" min="8" max="8"/>
    <col width="15" customWidth="1" min="9" max="9"/>
    <col width="34" customWidth="1" min="10" max="10"/>
    <col width="18" customWidth="1" min="11" max="11"/>
    <col width="28" customWidth="1" min="12" max="12"/>
  </cols>
  <sheetData>
    <row r="1">
      <c r="A1" s="14" t="inlineStr">
        <is>
          <t>EXCEPTIONS, REVIEW &amp; SETTLEMENT</t>
        </is>
      </c>
    </row>
    <row r="6" ht="36" customHeight="1">
      <c r="A6" s="20" t="inlineStr">
        <is>
          <t>Review ID</t>
        </is>
      </c>
      <c r="B6" s="20" t="inlineStr">
        <is>
          <t>Expense / mileage ID</t>
        </is>
      </c>
      <c r="C6" s="20" t="inlineStr">
        <is>
          <t>Issue / exception</t>
        </is>
      </c>
      <c r="D6" s="20" t="inlineStr">
        <is>
          <t>Policy / requirement</t>
        </is>
      </c>
      <c r="E6" s="20" t="inlineStr">
        <is>
          <t>Claimant explanation</t>
        </is>
      </c>
      <c r="F6" s="20" t="inlineStr">
        <is>
          <t>Reviewer decision</t>
        </is>
      </c>
      <c r="G6" s="20" t="inlineStr">
        <is>
          <t>Approved amount</t>
        </is>
      </c>
      <c r="H6" s="20" t="inlineStr">
        <is>
          <t>Approver</t>
        </is>
      </c>
      <c r="I6" s="20" t="inlineStr">
        <is>
          <t>Decision date</t>
        </is>
      </c>
      <c r="J6" s="20" t="inlineStr">
        <is>
          <t>Conditions / correction</t>
        </is>
      </c>
      <c r="K6" s="20" t="inlineStr">
        <is>
          <t>Settlement status</t>
        </is>
      </c>
      <c r="L6" s="20" t="inlineStr">
        <is>
          <t>Payment / return reference</t>
        </is>
      </c>
    </row>
    <row r="7" ht="42" customHeight="1">
      <c r="A7" s="21">
        <f>IF(C7="","","RV-"&amp;TEXT(ROW()-6,"000"))</f>
        <v/>
      </c>
      <c r="B7" s="16" t="n"/>
      <c r="C7" s="16" t="n"/>
      <c r="D7" s="16" t="n"/>
      <c r="E7" s="16" t="n"/>
      <c r="F7" s="16" t="n"/>
      <c r="G7" s="28" t="n"/>
      <c r="H7" s="16" t="n"/>
      <c r="I7" s="27" t="n"/>
      <c r="J7" s="16" t="n"/>
      <c r="K7" s="16" t="n"/>
      <c r="L7" s="16" t="n"/>
    </row>
    <row r="8" ht="42" customHeight="1">
      <c r="A8" s="21">
        <f>IF(C8="","","RV-"&amp;TEXT(ROW()-6,"000"))</f>
        <v/>
      </c>
      <c r="B8" s="16" t="n"/>
      <c r="C8" s="16" t="n"/>
      <c r="D8" s="16" t="n"/>
      <c r="E8" s="16" t="n"/>
      <c r="F8" s="16" t="n"/>
      <c r="G8" s="28" t="n"/>
      <c r="H8" s="16" t="n"/>
      <c r="I8" s="27" t="n"/>
      <c r="J8" s="16" t="n"/>
      <c r="K8" s="16" t="n"/>
      <c r="L8" s="16" t="n"/>
    </row>
    <row r="9" ht="42" customHeight="1">
      <c r="A9" s="21">
        <f>IF(C9="","","RV-"&amp;TEXT(ROW()-6,"000"))</f>
        <v/>
      </c>
      <c r="B9" s="16" t="n"/>
      <c r="C9" s="16" t="n"/>
      <c r="D9" s="16" t="n"/>
      <c r="E9" s="16" t="n"/>
      <c r="F9" s="16" t="n"/>
      <c r="G9" s="28" t="n"/>
      <c r="H9" s="16" t="n"/>
      <c r="I9" s="27" t="n"/>
      <c r="J9" s="16" t="n"/>
      <c r="K9" s="16" t="n"/>
      <c r="L9" s="16" t="n"/>
    </row>
    <row r="10" ht="42" customHeight="1">
      <c r="A10" s="21">
        <f>IF(C10="","","RV-"&amp;TEXT(ROW()-6,"000"))</f>
        <v/>
      </c>
      <c r="B10" s="16" t="n"/>
      <c r="C10" s="16" t="n"/>
      <c r="D10" s="16" t="n"/>
      <c r="E10" s="16" t="n"/>
      <c r="F10" s="16" t="n"/>
      <c r="G10" s="28" t="n"/>
      <c r="H10" s="16" t="n"/>
      <c r="I10" s="27" t="n"/>
      <c r="J10" s="16" t="n"/>
      <c r="K10" s="16" t="n"/>
      <c r="L10" s="16" t="n"/>
    </row>
    <row r="11" ht="42" customHeight="1">
      <c r="A11" s="21">
        <f>IF(C11="","","RV-"&amp;TEXT(ROW()-6,"000"))</f>
        <v/>
      </c>
      <c r="B11" s="16" t="n"/>
      <c r="C11" s="16" t="n"/>
      <c r="D11" s="16" t="n"/>
      <c r="E11" s="16" t="n"/>
      <c r="F11" s="16" t="n"/>
      <c r="G11" s="28" t="n"/>
      <c r="H11" s="16" t="n"/>
      <c r="I11" s="27" t="n"/>
      <c r="J11" s="16" t="n"/>
      <c r="K11" s="16" t="n"/>
      <c r="L11" s="16" t="n"/>
    </row>
    <row r="12" ht="42" customHeight="1">
      <c r="A12" s="21">
        <f>IF(C12="","","RV-"&amp;TEXT(ROW()-6,"000"))</f>
        <v/>
      </c>
      <c r="B12" s="16" t="n"/>
      <c r="C12" s="16" t="n"/>
      <c r="D12" s="16" t="n"/>
      <c r="E12" s="16" t="n"/>
      <c r="F12" s="16" t="n"/>
      <c r="G12" s="28" t="n"/>
      <c r="H12" s="16" t="n"/>
      <c r="I12" s="27" t="n"/>
      <c r="J12" s="16" t="n"/>
      <c r="K12" s="16" t="n"/>
      <c r="L12" s="16" t="n"/>
    </row>
    <row r="13" ht="42" customHeight="1">
      <c r="A13" s="21">
        <f>IF(C13="","","RV-"&amp;TEXT(ROW()-6,"000"))</f>
        <v/>
      </c>
      <c r="B13" s="16" t="n"/>
      <c r="C13" s="16" t="n"/>
      <c r="D13" s="16" t="n"/>
      <c r="E13" s="16" t="n"/>
      <c r="F13" s="16" t="n"/>
      <c r="G13" s="28" t="n"/>
      <c r="H13" s="16" t="n"/>
      <c r="I13" s="27" t="n"/>
      <c r="J13" s="16" t="n"/>
      <c r="K13" s="16" t="n"/>
      <c r="L13" s="16" t="n"/>
    </row>
    <row r="14" ht="42" customHeight="1">
      <c r="A14" s="21">
        <f>IF(C14="","","RV-"&amp;TEXT(ROW()-6,"000"))</f>
        <v/>
      </c>
      <c r="B14" s="16" t="n"/>
      <c r="C14" s="16" t="n"/>
      <c r="D14" s="16" t="n"/>
      <c r="E14" s="16" t="n"/>
      <c r="F14" s="16" t="n"/>
      <c r="G14" s="28" t="n"/>
      <c r="H14" s="16" t="n"/>
      <c r="I14" s="27" t="n"/>
      <c r="J14" s="16" t="n"/>
      <c r="K14" s="16" t="n"/>
      <c r="L14" s="16" t="n"/>
    </row>
    <row r="15" ht="42" customHeight="1">
      <c r="A15" s="21">
        <f>IF(C15="","","RV-"&amp;TEXT(ROW()-6,"000"))</f>
        <v/>
      </c>
      <c r="B15" s="16" t="n"/>
      <c r="C15" s="16" t="n"/>
      <c r="D15" s="16" t="n"/>
      <c r="E15" s="16" t="n"/>
      <c r="F15" s="16" t="n"/>
      <c r="G15" s="28" t="n"/>
      <c r="H15" s="16" t="n"/>
      <c r="I15" s="27" t="n"/>
      <c r="J15" s="16" t="n"/>
      <c r="K15" s="16" t="n"/>
      <c r="L15" s="16" t="n"/>
    </row>
    <row r="16" ht="42" customHeight="1">
      <c r="A16" s="21">
        <f>IF(C16="","","RV-"&amp;TEXT(ROW()-6,"000"))</f>
        <v/>
      </c>
      <c r="B16" s="16" t="n"/>
      <c r="C16" s="16" t="n"/>
      <c r="D16" s="16" t="n"/>
      <c r="E16" s="16" t="n"/>
      <c r="F16" s="16" t="n"/>
      <c r="G16" s="28" t="n"/>
      <c r="H16" s="16" t="n"/>
      <c r="I16" s="27" t="n"/>
      <c r="J16" s="16" t="n"/>
      <c r="K16" s="16" t="n"/>
      <c r="L16" s="16" t="n"/>
    </row>
    <row r="17" ht="42" customHeight="1">
      <c r="A17" s="21">
        <f>IF(C17="","","RV-"&amp;TEXT(ROW()-6,"000"))</f>
        <v/>
      </c>
      <c r="B17" s="16" t="n"/>
      <c r="C17" s="16" t="n"/>
      <c r="D17" s="16" t="n"/>
      <c r="E17" s="16" t="n"/>
      <c r="F17" s="16" t="n"/>
      <c r="G17" s="28" t="n"/>
      <c r="H17" s="16" t="n"/>
      <c r="I17" s="27" t="n"/>
      <c r="J17" s="16" t="n"/>
      <c r="K17" s="16" t="n"/>
      <c r="L17" s="16" t="n"/>
    </row>
    <row r="18" ht="42" customHeight="1">
      <c r="A18" s="21">
        <f>IF(C18="","","RV-"&amp;TEXT(ROW()-6,"000"))</f>
        <v/>
      </c>
      <c r="B18" s="16" t="n"/>
      <c r="C18" s="16" t="n"/>
      <c r="D18" s="16" t="n"/>
      <c r="E18" s="16" t="n"/>
      <c r="F18" s="16" t="n"/>
      <c r="G18" s="28" t="n"/>
      <c r="H18" s="16" t="n"/>
      <c r="I18" s="27" t="n"/>
      <c r="J18" s="16" t="n"/>
      <c r="K18" s="16" t="n"/>
      <c r="L18" s="16" t="n"/>
    </row>
    <row r="19" ht="42" customHeight="1">
      <c r="A19" s="21">
        <f>IF(C19="","","RV-"&amp;TEXT(ROW()-6,"000"))</f>
        <v/>
      </c>
      <c r="B19" s="16" t="n"/>
      <c r="C19" s="16" t="n"/>
      <c r="D19" s="16" t="n"/>
      <c r="E19" s="16" t="n"/>
      <c r="F19" s="16" t="n"/>
      <c r="G19" s="28" t="n"/>
      <c r="H19" s="16" t="n"/>
      <c r="I19" s="27" t="n"/>
      <c r="J19" s="16" t="n"/>
      <c r="K19" s="16" t="n"/>
      <c r="L19" s="16" t="n"/>
    </row>
    <row r="20" ht="42" customHeight="1">
      <c r="A20" s="21">
        <f>IF(C20="","","RV-"&amp;TEXT(ROW()-6,"000"))</f>
        <v/>
      </c>
      <c r="B20" s="16" t="n"/>
      <c r="C20" s="16" t="n"/>
      <c r="D20" s="16" t="n"/>
      <c r="E20" s="16" t="n"/>
      <c r="F20" s="16" t="n"/>
      <c r="G20" s="28" t="n"/>
      <c r="H20" s="16" t="n"/>
      <c r="I20" s="27" t="n"/>
      <c r="J20" s="16" t="n"/>
      <c r="K20" s="16" t="n"/>
      <c r="L20" s="16" t="n"/>
    </row>
    <row r="21" ht="42" customHeight="1">
      <c r="A21" s="21">
        <f>IF(C21="","","RV-"&amp;TEXT(ROW()-6,"000"))</f>
        <v/>
      </c>
      <c r="B21" s="16" t="n"/>
      <c r="C21" s="16" t="n"/>
      <c r="D21" s="16" t="n"/>
      <c r="E21" s="16" t="n"/>
      <c r="F21" s="16" t="n"/>
      <c r="G21" s="28" t="n"/>
      <c r="H21" s="16" t="n"/>
      <c r="I21" s="27" t="n"/>
      <c r="J21" s="16" t="n"/>
      <c r="K21" s="16" t="n"/>
      <c r="L21" s="16" t="n"/>
    </row>
    <row r="22" ht="42" customHeight="1">
      <c r="A22" s="21">
        <f>IF(C22="","","RV-"&amp;TEXT(ROW()-6,"000"))</f>
        <v/>
      </c>
      <c r="B22" s="16" t="n"/>
      <c r="C22" s="16" t="n"/>
      <c r="D22" s="16" t="n"/>
      <c r="E22" s="16" t="n"/>
      <c r="F22" s="16" t="n"/>
      <c r="G22" s="28" t="n"/>
      <c r="H22" s="16" t="n"/>
      <c r="I22" s="27" t="n"/>
      <c r="J22" s="16" t="n"/>
      <c r="K22" s="16" t="n"/>
      <c r="L22" s="16" t="n"/>
    </row>
    <row r="23" ht="42" customHeight="1">
      <c r="A23" s="21">
        <f>IF(C23="","","RV-"&amp;TEXT(ROW()-6,"000"))</f>
        <v/>
      </c>
      <c r="B23" s="16" t="n"/>
      <c r="C23" s="16" t="n"/>
      <c r="D23" s="16" t="n"/>
      <c r="E23" s="16" t="n"/>
      <c r="F23" s="16" t="n"/>
      <c r="G23" s="28" t="n"/>
      <c r="H23" s="16" t="n"/>
      <c r="I23" s="27" t="n"/>
      <c r="J23" s="16" t="n"/>
      <c r="K23" s="16" t="n"/>
      <c r="L23" s="16" t="n"/>
    </row>
    <row r="24" ht="42" customHeight="1">
      <c r="A24" s="21">
        <f>IF(C24="","","RV-"&amp;TEXT(ROW()-6,"000"))</f>
        <v/>
      </c>
      <c r="B24" s="16" t="n"/>
      <c r="C24" s="16" t="n"/>
      <c r="D24" s="16" t="n"/>
      <c r="E24" s="16" t="n"/>
      <c r="F24" s="16" t="n"/>
      <c r="G24" s="28" t="n"/>
      <c r="H24" s="16" t="n"/>
      <c r="I24" s="27" t="n"/>
      <c r="J24" s="16" t="n"/>
      <c r="K24" s="16" t="n"/>
      <c r="L24" s="16" t="n"/>
    </row>
    <row r="25" ht="42" customHeight="1">
      <c r="A25" s="21">
        <f>IF(C25="","","RV-"&amp;TEXT(ROW()-6,"000"))</f>
        <v/>
      </c>
      <c r="B25" s="16" t="n"/>
      <c r="C25" s="16" t="n"/>
      <c r="D25" s="16" t="n"/>
      <c r="E25" s="16" t="n"/>
      <c r="F25" s="16" t="n"/>
      <c r="G25" s="28" t="n"/>
      <c r="H25" s="16" t="n"/>
      <c r="I25" s="27" t="n"/>
      <c r="J25" s="16" t="n"/>
      <c r="K25" s="16" t="n"/>
      <c r="L25" s="16" t="n"/>
    </row>
    <row r="26" ht="42" customHeight="1">
      <c r="A26" s="21">
        <f>IF(C26="","","RV-"&amp;TEXT(ROW()-6,"000"))</f>
        <v/>
      </c>
      <c r="B26" s="16" t="n"/>
      <c r="C26" s="16" t="n"/>
      <c r="D26" s="16" t="n"/>
      <c r="E26" s="16" t="n"/>
      <c r="F26" s="16" t="n"/>
      <c r="G26" s="28" t="n"/>
      <c r="H26" s="16" t="n"/>
      <c r="I26" s="27" t="n"/>
      <c r="J26" s="16" t="n"/>
      <c r="K26" s="16" t="n"/>
      <c r="L26" s="16" t="n"/>
    </row>
    <row r="27" ht="42" customHeight="1">
      <c r="A27" s="21">
        <f>IF(C27="","","RV-"&amp;TEXT(ROW()-6,"000"))</f>
        <v/>
      </c>
      <c r="B27" s="16" t="n"/>
      <c r="C27" s="16" t="n"/>
      <c r="D27" s="16" t="n"/>
      <c r="E27" s="16" t="n"/>
      <c r="F27" s="16" t="n"/>
      <c r="G27" s="28" t="n"/>
      <c r="H27" s="16" t="n"/>
      <c r="I27" s="27" t="n"/>
      <c r="J27" s="16" t="n"/>
      <c r="K27" s="16" t="n"/>
      <c r="L27" s="16" t="n"/>
    </row>
    <row r="28" ht="42" customHeight="1">
      <c r="A28" s="21">
        <f>IF(C28="","","RV-"&amp;TEXT(ROW()-6,"000"))</f>
        <v/>
      </c>
      <c r="B28" s="16" t="n"/>
      <c r="C28" s="16" t="n"/>
      <c r="D28" s="16" t="n"/>
      <c r="E28" s="16" t="n"/>
      <c r="F28" s="16" t="n"/>
      <c r="G28" s="28" t="n"/>
      <c r="H28" s="16" t="n"/>
      <c r="I28" s="27" t="n"/>
      <c r="J28" s="16" t="n"/>
      <c r="K28" s="16" t="n"/>
      <c r="L28" s="16" t="n"/>
    </row>
    <row r="29" ht="42" customHeight="1">
      <c r="A29" s="21">
        <f>IF(C29="","","RV-"&amp;TEXT(ROW()-6,"000"))</f>
        <v/>
      </c>
      <c r="B29" s="16" t="n"/>
      <c r="C29" s="16" t="n"/>
      <c r="D29" s="16" t="n"/>
      <c r="E29" s="16" t="n"/>
      <c r="F29" s="16" t="n"/>
      <c r="G29" s="28" t="n"/>
      <c r="H29" s="16" t="n"/>
      <c r="I29" s="27" t="n"/>
      <c r="J29" s="16" t="n"/>
      <c r="K29" s="16" t="n"/>
      <c r="L29" s="16" t="n"/>
    </row>
    <row r="30" ht="42" customHeight="1">
      <c r="A30" s="21">
        <f>IF(C30="","","RV-"&amp;TEXT(ROW()-6,"000"))</f>
        <v/>
      </c>
      <c r="B30" s="16" t="n"/>
      <c r="C30" s="16" t="n"/>
      <c r="D30" s="16" t="n"/>
      <c r="E30" s="16" t="n"/>
      <c r="F30" s="16" t="n"/>
      <c r="G30" s="28" t="n"/>
      <c r="H30" s="16" t="n"/>
      <c r="I30" s="27" t="n"/>
      <c r="J30" s="16" t="n"/>
      <c r="K30" s="16" t="n"/>
      <c r="L30" s="16" t="n"/>
    </row>
    <row r="31" ht="42" customHeight="1">
      <c r="A31" s="21">
        <f>IF(C31="","","RV-"&amp;TEXT(ROW()-6,"000"))</f>
        <v/>
      </c>
      <c r="B31" s="16" t="n"/>
      <c r="C31" s="16" t="n"/>
      <c r="D31" s="16" t="n"/>
      <c r="E31" s="16" t="n"/>
      <c r="F31" s="16" t="n"/>
      <c r="G31" s="28" t="n"/>
      <c r="H31" s="16" t="n"/>
      <c r="I31" s="27" t="n"/>
      <c r="J31" s="16" t="n"/>
      <c r="K31" s="16" t="n"/>
      <c r="L31" s="16" t="n"/>
    </row>
    <row r="32" ht="42" customHeight="1">
      <c r="A32" s="21">
        <f>IF(C32="","","RV-"&amp;TEXT(ROW()-6,"000"))</f>
        <v/>
      </c>
      <c r="B32" s="16" t="n"/>
      <c r="C32" s="16" t="n"/>
      <c r="D32" s="16" t="n"/>
      <c r="E32" s="16" t="n"/>
      <c r="F32" s="16" t="n"/>
      <c r="G32" s="28" t="n"/>
      <c r="H32" s="16" t="n"/>
      <c r="I32" s="27" t="n"/>
      <c r="J32" s="16" t="n"/>
      <c r="K32" s="16" t="n"/>
      <c r="L32" s="16" t="n"/>
    </row>
    <row r="33" ht="42" customHeight="1">
      <c r="A33" s="21">
        <f>IF(C33="","","RV-"&amp;TEXT(ROW()-6,"000"))</f>
        <v/>
      </c>
      <c r="B33" s="16" t="n"/>
      <c r="C33" s="16" t="n"/>
      <c r="D33" s="16" t="n"/>
      <c r="E33" s="16" t="n"/>
      <c r="F33" s="16" t="n"/>
      <c r="G33" s="28" t="n"/>
      <c r="H33" s="16" t="n"/>
      <c r="I33" s="27" t="n"/>
      <c r="J33" s="16" t="n"/>
      <c r="K33" s="16" t="n"/>
      <c r="L33" s="16" t="n"/>
    </row>
    <row r="34" ht="42" customHeight="1">
      <c r="A34" s="21">
        <f>IF(C34="","","RV-"&amp;TEXT(ROW()-6,"000"))</f>
        <v/>
      </c>
      <c r="B34" s="16" t="n"/>
      <c r="C34" s="16" t="n"/>
      <c r="D34" s="16" t="n"/>
      <c r="E34" s="16" t="n"/>
      <c r="F34" s="16" t="n"/>
      <c r="G34" s="28" t="n"/>
      <c r="H34" s="16" t="n"/>
      <c r="I34" s="27" t="n"/>
      <c r="J34" s="16" t="n"/>
      <c r="K34" s="16" t="n"/>
      <c r="L34" s="16" t="n"/>
    </row>
    <row r="35" ht="42" customHeight="1">
      <c r="A35" s="21">
        <f>IF(C35="","","RV-"&amp;TEXT(ROW()-6,"000"))</f>
        <v/>
      </c>
      <c r="B35" s="16" t="n"/>
      <c r="C35" s="16" t="n"/>
      <c r="D35" s="16" t="n"/>
      <c r="E35" s="16" t="n"/>
      <c r="F35" s="16" t="n"/>
      <c r="G35" s="28" t="n"/>
      <c r="H35" s="16" t="n"/>
      <c r="I35" s="27" t="n"/>
      <c r="J35" s="16" t="n"/>
      <c r="K35" s="16" t="n"/>
      <c r="L35" s="16" t="n"/>
    </row>
    <row r="36" ht="42" customHeight="1">
      <c r="A36" s="21">
        <f>IF(C36="","","RV-"&amp;TEXT(ROW()-6,"000"))</f>
        <v/>
      </c>
      <c r="B36" s="16" t="n"/>
      <c r="C36" s="16" t="n"/>
      <c r="D36" s="16" t="n"/>
      <c r="E36" s="16" t="n"/>
      <c r="F36" s="16" t="n"/>
      <c r="G36" s="28" t="n"/>
      <c r="H36" s="16" t="n"/>
      <c r="I36" s="27" t="n"/>
      <c r="J36" s="16" t="n"/>
      <c r="K36" s="16" t="n"/>
      <c r="L36" s="16" t="n"/>
    </row>
    <row r="37" ht="42" customHeight="1">
      <c r="A37" s="21">
        <f>IF(C37="","","RV-"&amp;TEXT(ROW()-6,"000"))</f>
        <v/>
      </c>
      <c r="B37" s="16" t="n"/>
      <c r="C37" s="16" t="n"/>
      <c r="D37" s="16" t="n"/>
      <c r="E37" s="16" t="n"/>
      <c r="F37" s="16" t="n"/>
      <c r="G37" s="28" t="n"/>
      <c r="H37" s="16" t="n"/>
      <c r="I37" s="27" t="n"/>
      <c r="J37" s="16" t="n"/>
      <c r="K37" s="16" t="n"/>
      <c r="L37" s="16" t="n"/>
    </row>
    <row r="38" ht="42" customHeight="1">
      <c r="A38" s="21">
        <f>IF(C38="","","RV-"&amp;TEXT(ROW()-6,"000"))</f>
        <v/>
      </c>
      <c r="B38" s="16" t="n"/>
      <c r="C38" s="16" t="n"/>
      <c r="D38" s="16" t="n"/>
      <c r="E38" s="16" t="n"/>
      <c r="F38" s="16" t="n"/>
      <c r="G38" s="28" t="n"/>
      <c r="H38" s="16" t="n"/>
      <c r="I38" s="27" t="n"/>
      <c r="J38" s="16" t="n"/>
      <c r="K38" s="16" t="n"/>
      <c r="L38" s="16" t="n"/>
    </row>
    <row r="39" ht="42" customHeight="1">
      <c r="A39" s="21">
        <f>IF(C39="","","RV-"&amp;TEXT(ROW()-6,"000"))</f>
        <v/>
      </c>
      <c r="B39" s="16" t="n"/>
      <c r="C39" s="16" t="n"/>
      <c r="D39" s="16" t="n"/>
      <c r="E39" s="16" t="n"/>
      <c r="F39" s="16" t="n"/>
      <c r="G39" s="28" t="n"/>
      <c r="H39" s="16" t="n"/>
      <c r="I39" s="27" t="n"/>
      <c r="J39" s="16" t="n"/>
      <c r="K39" s="16" t="n"/>
      <c r="L39" s="16" t="n"/>
    </row>
    <row r="40" ht="42" customHeight="1">
      <c r="A40" s="21">
        <f>IF(C40="","","RV-"&amp;TEXT(ROW()-6,"000"))</f>
        <v/>
      </c>
      <c r="B40" s="16" t="n"/>
      <c r="C40" s="16" t="n"/>
      <c r="D40" s="16" t="n"/>
      <c r="E40" s="16" t="n"/>
      <c r="F40" s="16" t="n"/>
      <c r="G40" s="28" t="n"/>
      <c r="H40" s="16" t="n"/>
      <c r="I40" s="27" t="n"/>
      <c r="J40" s="16" t="n"/>
      <c r="K40" s="16" t="n"/>
      <c r="L40" s="16" t="n"/>
    </row>
    <row r="41" ht="42" customHeight="1">
      <c r="A41" s="21">
        <f>IF(C41="","","RV-"&amp;TEXT(ROW()-6,"000"))</f>
        <v/>
      </c>
      <c r="B41" s="16" t="n"/>
      <c r="C41" s="16" t="n"/>
      <c r="D41" s="16" t="n"/>
      <c r="E41" s="16" t="n"/>
      <c r="F41" s="16" t="n"/>
      <c r="G41" s="28" t="n"/>
      <c r="H41" s="16" t="n"/>
      <c r="I41" s="27" t="n"/>
      <c r="J41" s="16" t="n"/>
      <c r="K41" s="16" t="n"/>
      <c r="L41" s="16" t="n"/>
    </row>
    <row r="42" ht="42" customHeight="1">
      <c r="A42" s="21">
        <f>IF(C42="","","RV-"&amp;TEXT(ROW()-6,"000"))</f>
        <v/>
      </c>
      <c r="B42" s="16" t="n"/>
      <c r="C42" s="16" t="n"/>
      <c r="D42" s="16" t="n"/>
      <c r="E42" s="16" t="n"/>
      <c r="F42" s="16" t="n"/>
      <c r="G42" s="28" t="n"/>
      <c r="H42" s="16" t="n"/>
      <c r="I42" s="27" t="n"/>
      <c r="J42" s="16" t="n"/>
      <c r="K42" s="16" t="n"/>
      <c r="L42" s="16" t="n"/>
    </row>
    <row r="43" ht="42" customHeight="1">
      <c r="A43" s="21">
        <f>IF(C43="","","RV-"&amp;TEXT(ROW()-6,"000"))</f>
        <v/>
      </c>
      <c r="B43" s="16" t="n"/>
      <c r="C43" s="16" t="n"/>
      <c r="D43" s="16" t="n"/>
      <c r="E43" s="16" t="n"/>
      <c r="F43" s="16" t="n"/>
      <c r="G43" s="28" t="n"/>
      <c r="H43" s="16" t="n"/>
      <c r="I43" s="27" t="n"/>
      <c r="J43" s="16" t="n"/>
      <c r="K43" s="16" t="n"/>
      <c r="L43" s="16" t="n"/>
    </row>
    <row r="44" ht="42" customHeight="1">
      <c r="A44" s="21">
        <f>IF(C44="","","RV-"&amp;TEXT(ROW()-6,"000"))</f>
        <v/>
      </c>
      <c r="B44" s="16" t="n"/>
      <c r="C44" s="16" t="n"/>
      <c r="D44" s="16" t="n"/>
      <c r="E44" s="16" t="n"/>
      <c r="F44" s="16" t="n"/>
      <c r="G44" s="28" t="n"/>
      <c r="H44" s="16" t="n"/>
      <c r="I44" s="27" t="n"/>
      <c r="J44" s="16" t="n"/>
      <c r="K44" s="16" t="n"/>
      <c r="L44" s="16" t="n"/>
    </row>
    <row r="45" ht="42" customHeight="1">
      <c r="A45" s="21">
        <f>IF(C45="","","RV-"&amp;TEXT(ROW()-6,"000"))</f>
        <v/>
      </c>
      <c r="B45" s="16" t="n"/>
      <c r="C45" s="16" t="n"/>
      <c r="D45" s="16" t="n"/>
      <c r="E45" s="16" t="n"/>
      <c r="F45" s="16" t="n"/>
      <c r="G45" s="28" t="n"/>
      <c r="H45" s="16" t="n"/>
      <c r="I45" s="27" t="n"/>
      <c r="J45" s="16" t="n"/>
      <c r="K45" s="16" t="n"/>
      <c r="L45" s="16" t="n"/>
    </row>
    <row r="46" ht="42" customHeight="1">
      <c r="A46" s="21">
        <f>IF(C46="","","RV-"&amp;TEXT(ROW()-6,"000"))</f>
        <v/>
      </c>
      <c r="B46" s="16" t="n"/>
      <c r="C46" s="16" t="n"/>
      <c r="D46" s="16" t="n"/>
      <c r="E46" s="16" t="n"/>
      <c r="F46" s="16" t="n"/>
      <c r="G46" s="28" t="n"/>
      <c r="H46" s="16" t="n"/>
      <c r="I46" s="27" t="n"/>
      <c r="J46" s="16" t="n"/>
      <c r="K46" s="16" t="n"/>
      <c r="L46" s="16" t="n"/>
    </row>
    <row r="47" ht="42" customHeight="1">
      <c r="A47" s="21">
        <f>IF(C47="","","RV-"&amp;TEXT(ROW()-6,"000"))</f>
        <v/>
      </c>
      <c r="B47" s="16" t="n"/>
      <c r="C47" s="16" t="n"/>
      <c r="D47" s="16" t="n"/>
      <c r="E47" s="16" t="n"/>
      <c r="F47" s="16" t="n"/>
      <c r="G47" s="28" t="n"/>
      <c r="H47" s="16" t="n"/>
      <c r="I47" s="27" t="n"/>
      <c r="J47" s="16" t="n"/>
      <c r="K47" s="16" t="n"/>
      <c r="L47" s="16" t="n"/>
    </row>
    <row r="48" ht="42" customHeight="1">
      <c r="A48" s="21">
        <f>IF(C48="","","RV-"&amp;TEXT(ROW()-6,"000"))</f>
        <v/>
      </c>
      <c r="B48" s="16" t="n"/>
      <c r="C48" s="16" t="n"/>
      <c r="D48" s="16" t="n"/>
      <c r="E48" s="16" t="n"/>
      <c r="F48" s="16" t="n"/>
      <c r="G48" s="28" t="n"/>
      <c r="H48" s="16" t="n"/>
      <c r="I48" s="27" t="n"/>
      <c r="J48" s="16" t="n"/>
      <c r="K48" s="16" t="n"/>
      <c r="L48" s="16" t="n"/>
    </row>
    <row r="49" ht="42" customHeight="1">
      <c r="A49" s="21">
        <f>IF(C49="","","RV-"&amp;TEXT(ROW()-6,"000"))</f>
        <v/>
      </c>
      <c r="B49" s="16" t="n"/>
      <c r="C49" s="16" t="n"/>
      <c r="D49" s="16" t="n"/>
      <c r="E49" s="16" t="n"/>
      <c r="F49" s="16" t="n"/>
      <c r="G49" s="28" t="n"/>
      <c r="H49" s="16" t="n"/>
      <c r="I49" s="27" t="n"/>
      <c r="J49" s="16" t="n"/>
      <c r="K49" s="16" t="n"/>
      <c r="L49" s="16" t="n"/>
    </row>
    <row r="50" ht="42" customHeight="1">
      <c r="A50" s="21">
        <f>IF(C50="","","RV-"&amp;TEXT(ROW()-6,"000"))</f>
        <v/>
      </c>
      <c r="B50" s="16" t="n"/>
      <c r="C50" s="16" t="n"/>
      <c r="D50" s="16" t="n"/>
      <c r="E50" s="16" t="n"/>
      <c r="F50" s="16" t="n"/>
      <c r="G50" s="28" t="n"/>
      <c r="H50" s="16" t="n"/>
      <c r="I50" s="27" t="n"/>
      <c r="J50" s="16" t="n"/>
      <c r="K50" s="16" t="n"/>
      <c r="L50" s="16" t="n"/>
    </row>
    <row r="51" ht="42" customHeight="1">
      <c r="A51" s="21">
        <f>IF(C51="","","RV-"&amp;TEXT(ROW()-6,"000"))</f>
        <v/>
      </c>
      <c r="B51" s="16" t="n"/>
      <c r="C51" s="16" t="n"/>
      <c r="D51" s="16" t="n"/>
      <c r="E51" s="16" t="n"/>
      <c r="F51" s="16" t="n"/>
      <c r="G51" s="28" t="n"/>
      <c r="H51" s="16" t="n"/>
      <c r="I51" s="27" t="n"/>
      <c r="J51" s="16" t="n"/>
      <c r="K51" s="16" t="n"/>
      <c r="L51" s="16" t="n"/>
    </row>
    <row r="52" ht="42" customHeight="1">
      <c r="A52" s="21">
        <f>IF(C52="","","RV-"&amp;TEXT(ROW()-6,"000"))</f>
        <v/>
      </c>
      <c r="B52" s="16" t="n"/>
      <c r="C52" s="16" t="n"/>
      <c r="D52" s="16" t="n"/>
      <c r="E52" s="16" t="n"/>
      <c r="F52" s="16" t="n"/>
      <c r="G52" s="28" t="n"/>
      <c r="H52" s="16" t="n"/>
      <c r="I52" s="27" t="n"/>
      <c r="J52" s="16" t="n"/>
      <c r="K52" s="16" t="n"/>
      <c r="L52" s="16" t="n"/>
    </row>
    <row r="53" ht="42" customHeight="1">
      <c r="A53" s="21">
        <f>IF(C53="","","RV-"&amp;TEXT(ROW()-6,"000"))</f>
        <v/>
      </c>
      <c r="B53" s="16" t="n"/>
      <c r="C53" s="16" t="n"/>
      <c r="D53" s="16" t="n"/>
      <c r="E53" s="16" t="n"/>
      <c r="F53" s="16" t="n"/>
      <c r="G53" s="28" t="n"/>
      <c r="H53" s="16" t="n"/>
      <c r="I53" s="27" t="n"/>
      <c r="J53" s="16" t="n"/>
      <c r="K53" s="16" t="n"/>
      <c r="L53" s="16" t="n"/>
    </row>
    <row r="54" ht="42" customHeight="1">
      <c r="A54" s="21">
        <f>IF(C54="","","RV-"&amp;TEXT(ROW()-6,"000"))</f>
        <v/>
      </c>
      <c r="B54" s="16" t="n"/>
      <c r="C54" s="16" t="n"/>
      <c r="D54" s="16" t="n"/>
      <c r="E54" s="16" t="n"/>
      <c r="F54" s="16" t="n"/>
      <c r="G54" s="28" t="n"/>
      <c r="H54" s="16" t="n"/>
      <c r="I54" s="27" t="n"/>
      <c r="J54" s="16" t="n"/>
      <c r="K54" s="16" t="n"/>
      <c r="L54" s="16" t="n"/>
    </row>
    <row r="55" ht="42" customHeight="1">
      <c r="A55" s="21">
        <f>IF(C55="","","RV-"&amp;TEXT(ROW()-6,"000"))</f>
        <v/>
      </c>
      <c r="B55" s="16" t="n"/>
      <c r="C55" s="16" t="n"/>
      <c r="D55" s="16" t="n"/>
      <c r="E55" s="16" t="n"/>
      <c r="F55" s="16" t="n"/>
      <c r="G55" s="28" t="n"/>
      <c r="H55" s="16" t="n"/>
      <c r="I55" s="27" t="n"/>
      <c r="J55" s="16" t="n"/>
      <c r="K55" s="16" t="n"/>
      <c r="L55" s="16" t="n"/>
    </row>
    <row r="56" ht="42" customHeight="1">
      <c r="A56" s="21">
        <f>IF(C56="","","RV-"&amp;TEXT(ROW()-6,"000"))</f>
        <v/>
      </c>
      <c r="B56" s="16" t="n"/>
      <c r="C56" s="16" t="n"/>
      <c r="D56" s="16" t="n"/>
      <c r="E56" s="16" t="n"/>
      <c r="F56" s="16" t="n"/>
      <c r="G56" s="28" t="n"/>
      <c r="H56" s="16" t="n"/>
      <c r="I56" s="27" t="n"/>
      <c r="J56" s="16" t="n"/>
      <c r="K56" s="16" t="n"/>
      <c r="L56" s="16" t="n"/>
    </row>
    <row r="57" ht="42" customHeight="1">
      <c r="A57" s="21">
        <f>IF(C57="","","RV-"&amp;TEXT(ROW()-6,"000"))</f>
        <v/>
      </c>
      <c r="B57" s="16" t="n"/>
      <c r="C57" s="16" t="n"/>
      <c r="D57" s="16" t="n"/>
      <c r="E57" s="16" t="n"/>
      <c r="F57" s="16" t="n"/>
      <c r="G57" s="28" t="n"/>
      <c r="H57" s="16" t="n"/>
      <c r="I57" s="27" t="n"/>
      <c r="J57" s="16" t="n"/>
      <c r="K57" s="16" t="n"/>
      <c r="L57" s="16" t="n"/>
    </row>
    <row r="58" ht="42" customHeight="1">
      <c r="A58" s="21">
        <f>IF(C58="","","RV-"&amp;TEXT(ROW()-6,"000"))</f>
        <v/>
      </c>
      <c r="B58" s="16" t="n"/>
      <c r="C58" s="16" t="n"/>
      <c r="D58" s="16" t="n"/>
      <c r="E58" s="16" t="n"/>
      <c r="F58" s="16" t="n"/>
      <c r="G58" s="28" t="n"/>
      <c r="H58" s="16" t="n"/>
      <c r="I58" s="27" t="n"/>
      <c r="J58" s="16" t="n"/>
      <c r="K58" s="16" t="n"/>
      <c r="L58" s="16" t="n"/>
    </row>
    <row r="59" ht="42" customHeight="1">
      <c r="A59" s="21">
        <f>IF(C59="","","RV-"&amp;TEXT(ROW()-6,"000"))</f>
        <v/>
      </c>
      <c r="B59" s="16" t="n"/>
      <c r="C59" s="16" t="n"/>
      <c r="D59" s="16" t="n"/>
      <c r="E59" s="16" t="n"/>
      <c r="F59" s="16" t="n"/>
      <c r="G59" s="28" t="n"/>
      <c r="H59" s="16" t="n"/>
      <c r="I59" s="27" t="n"/>
      <c r="J59" s="16" t="n"/>
      <c r="K59" s="16" t="n"/>
      <c r="L59" s="16" t="n"/>
    </row>
    <row r="60" ht="42" customHeight="1">
      <c r="A60" s="21">
        <f>IF(C60="","","RV-"&amp;TEXT(ROW()-6,"000"))</f>
        <v/>
      </c>
      <c r="B60" s="16" t="n"/>
      <c r="C60" s="16" t="n"/>
      <c r="D60" s="16" t="n"/>
      <c r="E60" s="16" t="n"/>
      <c r="F60" s="16" t="n"/>
      <c r="G60" s="28" t="n"/>
      <c r="H60" s="16" t="n"/>
      <c r="I60" s="27" t="n"/>
      <c r="J60" s="16" t="n"/>
      <c r="K60" s="16" t="n"/>
      <c r="L60" s="16" t="n"/>
    </row>
    <row r="61" ht="42" customHeight="1">
      <c r="A61" s="21">
        <f>IF(C61="","","RV-"&amp;TEXT(ROW()-6,"000"))</f>
        <v/>
      </c>
      <c r="B61" s="16" t="n"/>
      <c r="C61" s="16" t="n"/>
      <c r="D61" s="16" t="n"/>
      <c r="E61" s="16" t="n"/>
      <c r="F61" s="16" t="n"/>
      <c r="G61" s="28" t="n"/>
      <c r="H61" s="16" t="n"/>
      <c r="I61" s="27" t="n"/>
      <c r="J61" s="16" t="n"/>
      <c r="K61" s="16" t="n"/>
      <c r="L61" s="16" t="n"/>
    </row>
    <row r="62" ht="42" customHeight="1">
      <c r="A62" s="21">
        <f>IF(C62="","","RV-"&amp;TEXT(ROW()-6,"000"))</f>
        <v/>
      </c>
      <c r="B62" s="16" t="n"/>
      <c r="C62" s="16" t="n"/>
      <c r="D62" s="16" t="n"/>
      <c r="E62" s="16" t="n"/>
      <c r="F62" s="16" t="n"/>
      <c r="G62" s="28" t="n"/>
      <c r="H62" s="16" t="n"/>
      <c r="I62" s="27" t="n"/>
      <c r="J62" s="16" t="n"/>
      <c r="K62" s="16" t="n"/>
      <c r="L62" s="16" t="n"/>
    </row>
    <row r="63" ht="42" customHeight="1">
      <c r="A63" s="21">
        <f>IF(C63="","","RV-"&amp;TEXT(ROW()-6,"000"))</f>
        <v/>
      </c>
      <c r="B63" s="16" t="n"/>
      <c r="C63" s="16" t="n"/>
      <c r="D63" s="16" t="n"/>
      <c r="E63" s="16" t="n"/>
      <c r="F63" s="16" t="n"/>
      <c r="G63" s="28" t="n"/>
      <c r="H63" s="16" t="n"/>
      <c r="I63" s="27" t="n"/>
      <c r="J63" s="16" t="n"/>
      <c r="K63" s="16" t="n"/>
      <c r="L63" s="16" t="n"/>
    </row>
    <row r="64" ht="42" customHeight="1">
      <c r="A64" s="21">
        <f>IF(C64="","","RV-"&amp;TEXT(ROW()-6,"000"))</f>
        <v/>
      </c>
      <c r="B64" s="16" t="n"/>
      <c r="C64" s="16" t="n"/>
      <c r="D64" s="16" t="n"/>
      <c r="E64" s="16" t="n"/>
      <c r="F64" s="16" t="n"/>
      <c r="G64" s="28" t="n"/>
      <c r="H64" s="16" t="n"/>
      <c r="I64" s="27" t="n"/>
      <c r="J64" s="16" t="n"/>
      <c r="K64" s="16" t="n"/>
      <c r="L64" s="16" t="n"/>
    </row>
    <row r="65" ht="42" customHeight="1">
      <c r="A65" s="21">
        <f>IF(C65="","","RV-"&amp;TEXT(ROW()-6,"000"))</f>
        <v/>
      </c>
      <c r="B65" s="16" t="n"/>
      <c r="C65" s="16" t="n"/>
      <c r="D65" s="16" t="n"/>
      <c r="E65" s="16" t="n"/>
      <c r="F65" s="16" t="n"/>
      <c r="G65" s="28" t="n"/>
      <c r="H65" s="16" t="n"/>
      <c r="I65" s="27" t="n"/>
      <c r="J65" s="16" t="n"/>
      <c r="K65" s="16" t="n"/>
      <c r="L65" s="16" t="n"/>
    </row>
    <row r="66" ht="42" customHeight="1">
      <c r="A66" s="21">
        <f>IF(C66="","","RV-"&amp;TEXT(ROW()-6,"000"))</f>
        <v/>
      </c>
      <c r="B66" s="16" t="n"/>
      <c r="C66" s="16" t="n"/>
      <c r="D66" s="16" t="n"/>
      <c r="E66" s="16" t="n"/>
      <c r="F66" s="16" t="n"/>
      <c r="G66" s="28" t="n"/>
      <c r="H66" s="16" t="n"/>
      <c r="I66" s="27" t="n"/>
      <c r="J66" s="16" t="n"/>
      <c r="K66" s="16" t="n"/>
      <c r="L66" s="16" t="n"/>
    </row>
    <row r="67" ht="42" customHeight="1">
      <c r="A67" s="21">
        <f>IF(C67="","","RV-"&amp;TEXT(ROW()-6,"000"))</f>
        <v/>
      </c>
      <c r="B67" s="16" t="n"/>
      <c r="C67" s="16" t="n"/>
      <c r="D67" s="16" t="n"/>
      <c r="E67" s="16" t="n"/>
      <c r="F67" s="16" t="n"/>
      <c r="G67" s="28" t="n"/>
      <c r="H67" s="16" t="n"/>
      <c r="I67" s="27" t="n"/>
      <c r="J67" s="16" t="n"/>
      <c r="K67" s="16" t="n"/>
      <c r="L67" s="16" t="n"/>
    </row>
    <row r="68" ht="42" customHeight="1">
      <c r="A68" s="21">
        <f>IF(C68="","","RV-"&amp;TEXT(ROW()-6,"000"))</f>
        <v/>
      </c>
      <c r="B68" s="16" t="n"/>
      <c r="C68" s="16" t="n"/>
      <c r="D68" s="16" t="n"/>
      <c r="E68" s="16" t="n"/>
      <c r="F68" s="16" t="n"/>
      <c r="G68" s="28" t="n"/>
      <c r="H68" s="16" t="n"/>
      <c r="I68" s="27" t="n"/>
      <c r="J68" s="16" t="n"/>
      <c r="K68" s="16" t="n"/>
      <c r="L68" s="16" t="n"/>
    </row>
    <row r="69" ht="42" customHeight="1">
      <c r="A69" s="21">
        <f>IF(C69="","","RV-"&amp;TEXT(ROW()-6,"000"))</f>
        <v/>
      </c>
      <c r="B69" s="16" t="n"/>
      <c r="C69" s="16" t="n"/>
      <c r="D69" s="16" t="n"/>
      <c r="E69" s="16" t="n"/>
      <c r="F69" s="16" t="n"/>
      <c r="G69" s="28" t="n"/>
      <c r="H69" s="16" t="n"/>
      <c r="I69" s="27" t="n"/>
      <c r="J69" s="16" t="n"/>
      <c r="K69" s="16" t="n"/>
      <c r="L69" s="16" t="n"/>
    </row>
    <row r="70" ht="42" customHeight="1">
      <c r="A70" s="21">
        <f>IF(C70="","","RV-"&amp;TEXT(ROW()-6,"000"))</f>
        <v/>
      </c>
      <c r="B70" s="16" t="n"/>
      <c r="C70" s="16" t="n"/>
      <c r="D70" s="16" t="n"/>
      <c r="E70" s="16" t="n"/>
      <c r="F70" s="16" t="n"/>
      <c r="G70" s="28" t="n"/>
      <c r="H70" s="16" t="n"/>
      <c r="I70" s="27" t="n"/>
      <c r="J70" s="16" t="n"/>
      <c r="K70" s="16" t="n"/>
      <c r="L70" s="16" t="n"/>
    </row>
    <row r="71" ht="42" customHeight="1">
      <c r="A71" s="21">
        <f>IF(C71="","","RV-"&amp;TEXT(ROW()-6,"000"))</f>
        <v/>
      </c>
      <c r="B71" s="16" t="n"/>
      <c r="C71" s="16" t="n"/>
      <c r="D71" s="16" t="n"/>
      <c r="E71" s="16" t="n"/>
      <c r="F71" s="16" t="n"/>
      <c r="G71" s="28" t="n"/>
      <c r="H71" s="16" t="n"/>
      <c r="I71" s="27" t="n"/>
      <c r="J71" s="16" t="n"/>
      <c r="K71" s="16" t="n"/>
      <c r="L71" s="16" t="n"/>
    </row>
    <row r="72" ht="42" customHeight="1">
      <c r="A72" s="21">
        <f>IF(C72="","","RV-"&amp;TEXT(ROW()-6,"000"))</f>
        <v/>
      </c>
      <c r="B72" s="16" t="n"/>
      <c r="C72" s="16" t="n"/>
      <c r="D72" s="16" t="n"/>
      <c r="E72" s="16" t="n"/>
      <c r="F72" s="16" t="n"/>
      <c r="G72" s="28" t="n"/>
      <c r="H72" s="16" t="n"/>
      <c r="I72" s="27" t="n"/>
      <c r="J72" s="16" t="n"/>
      <c r="K72" s="16" t="n"/>
      <c r="L72" s="16" t="n"/>
    </row>
    <row r="73" ht="42" customHeight="1">
      <c r="A73" s="21">
        <f>IF(C73="","","RV-"&amp;TEXT(ROW()-6,"000"))</f>
        <v/>
      </c>
      <c r="B73" s="16" t="n"/>
      <c r="C73" s="16" t="n"/>
      <c r="D73" s="16" t="n"/>
      <c r="E73" s="16" t="n"/>
      <c r="F73" s="16" t="n"/>
      <c r="G73" s="28" t="n"/>
      <c r="H73" s="16" t="n"/>
      <c r="I73" s="27" t="n"/>
      <c r="J73" s="16" t="n"/>
      <c r="K73" s="16" t="n"/>
      <c r="L73" s="16" t="n"/>
    </row>
    <row r="74" ht="42" customHeight="1">
      <c r="A74" s="21">
        <f>IF(C74="","","RV-"&amp;TEXT(ROW()-6,"000"))</f>
        <v/>
      </c>
      <c r="B74" s="16" t="n"/>
      <c r="C74" s="16" t="n"/>
      <c r="D74" s="16" t="n"/>
      <c r="E74" s="16" t="n"/>
      <c r="F74" s="16" t="n"/>
      <c r="G74" s="28" t="n"/>
      <c r="H74" s="16" t="n"/>
      <c r="I74" s="27" t="n"/>
      <c r="J74" s="16" t="n"/>
      <c r="K74" s="16" t="n"/>
      <c r="L74" s="16" t="n"/>
    </row>
    <row r="75" ht="42" customHeight="1">
      <c r="A75" s="21">
        <f>IF(C75="","","RV-"&amp;TEXT(ROW()-6,"000"))</f>
        <v/>
      </c>
      <c r="B75" s="16" t="n"/>
      <c r="C75" s="16" t="n"/>
      <c r="D75" s="16" t="n"/>
      <c r="E75" s="16" t="n"/>
      <c r="F75" s="16" t="n"/>
      <c r="G75" s="28" t="n"/>
      <c r="H75" s="16" t="n"/>
      <c r="I75" s="27" t="n"/>
      <c r="J75" s="16" t="n"/>
      <c r="K75" s="16" t="n"/>
      <c r="L75" s="16" t="n"/>
    </row>
    <row r="76" ht="42" customHeight="1">
      <c r="A76" s="21">
        <f>IF(C76="","","RV-"&amp;TEXT(ROW()-6,"000"))</f>
        <v/>
      </c>
      <c r="B76" s="16" t="n"/>
      <c r="C76" s="16" t="n"/>
      <c r="D76" s="16" t="n"/>
      <c r="E76" s="16" t="n"/>
      <c r="F76" s="16" t="n"/>
      <c r="G76" s="28" t="n"/>
      <c r="H76" s="16" t="n"/>
      <c r="I76" s="27" t="n"/>
      <c r="J76" s="16" t="n"/>
      <c r="K76" s="16" t="n"/>
      <c r="L76" s="16" t="n"/>
    </row>
    <row r="77" ht="42" customHeight="1">
      <c r="A77" s="21">
        <f>IF(C77="","","RV-"&amp;TEXT(ROW()-6,"000"))</f>
        <v/>
      </c>
      <c r="B77" s="16" t="n"/>
      <c r="C77" s="16" t="n"/>
      <c r="D77" s="16" t="n"/>
      <c r="E77" s="16" t="n"/>
      <c r="F77" s="16" t="n"/>
      <c r="G77" s="28" t="n"/>
      <c r="H77" s="16" t="n"/>
      <c r="I77" s="27" t="n"/>
      <c r="J77" s="16" t="n"/>
      <c r="K77" s="16" t="n"/>
      <c r="L77" s="16" t="n"/>
    </row>
    <row r="78" ht="42" customHeight="1">
      <c r="A78" s="21">
        <f>IF(C78="","","RV-"&amp;TEXT(ROW()-6,"000"))</f>
        <v/>
      </c>
      <c r="B78" s="16" t="n"/>
      <c r="C78" s="16" t="n"/>
      <c r="D78" s="16" t="n"/>
      <c r="E78" s="16" t="n"/>
      <c r="F78" s="16" t="n"/>
      <c r="G78" s="28" t="n"/>
      <c r="H78" s="16" t="n"/>
      <c r="I78" s="27" t="n"/>
      <c r="J78" s="16" t="n"/>
      <c r="K78" s="16" t="n"/>
      <c r="L78" s="16" t="n"/>
    </row>
    <row r="79" ht="42" customHeight="1">
      <c r="A79" s="21">
        <f>IF(C79="","","RV-"&amp;TEXT(ROW()-6,"000"))</f>
        <v/>
      </c>
      <c r="B79" s="16" t="n"/>
      <c r="C79" s="16" t="n"/>
      <c r="D79" s="16" t="n"/>
      <c r="E79" s="16" t="n"/>
      <c r="F79" s="16" t="n"/>
      <c r="G79" s="28" t="n"/>
      <c r="H79" s="16" t="n"/>
      <c r="I79" s="27" t="n"/>
      <c r="J79" s="16" t="n"/>
      <c r="K79" s="16" t="n"/>
      <c r="L79" s="16" t="n"/>
    </row>
    <row r="80" ht="42" customHeight="1">
      <c r="A80" s="21">
        <f>IF(C80="","","RV-"&amp;TEXT(ROW()-6,"000"))</f>
        <v/>
      </c>
      <c r="B80" s="16" t="n"/>
      <c r="C80" s="16" t="n"/>
      <c r="D80" s="16" t="n"/>
      <c r="E80" s="16" t="n"/>
      <c r="F80" s="16" t="n"/>
      <c r="G80" s="28" t="n"/>
      <c r="H80" s="16" t="n"/>
      <c r="I80" s="27" t="n"/>
      <c r="J80" s="16" t="n"/>
      <c r="K80" s="16" t="n"/>
      <c r="L80" s="16" t="n"/>
    </row>
    <row r="81" ht="42" customHeight="1">
      <c r="A81" s="21">
        <f>IF(C81="","","RV-"&amp;TEXT(ROW()-6,"000"))</f>
        <v/>
      </c>
      <c r="B81" s="16" t="n"/>
      <c r="C81" s="16" t="n"/>
      <c r="D81" s="16" t="n"/>
      <c r="E81" s="16" t="n"/>
      <c r="F81" s="16" t="n"/>
      <c r="G81" s="28" t="n"/>
      <c r="H81" s="16" t="n"/>
      <c r="I81" s="27" t="n"/>
      <c r="J81" s="16" t="n"/>
      <c r="K81" s="16" t="n"/>
      <c r="L81" s="16" t="n"/>
    </row>
    <row r="82" ht="42" customHeight="1">
      <c r="A82" s="21">
        <f>IF(C82="","","RV-"&amp;TEXT(ROW()-6,"000"))</f>
        <v/>
      </c>
      <c r="B82" s="16" t="n"/>
      <c r="C82" s="16" t="n"/>
      <c r="D82" s="16" t="n"/>
      <c r="E82" s="16" t="n"/>
      <c r="F82" s="16" t="n"/>
      <c r="G82" s="28" t="n"/>
      <c r="H82" s="16" t="n"/>
      <c r="I82" s="27" t="n"/>
      <c r="J82" s="16" t="n"/>
      <c r="K82" s="16" t="n"/>
      <c r="L82" s="16" t="n"/>
    </row>
    <row r="83" ht="42" customHeight="1">
      <c r="A83" s="21">
        <f>IF(C83="","","RV-"&amp;TEXT(ROW()-6,"000"))</f>
        <v/>
      </c>
      <c r="B83" s="16" t="n"/>
      <c r="C83" s="16" t="n"/>
      <c r="D83" s="16" t="n"/>
      <c r="E83" s="16" t="n"/>
      <c r="F83" s="16" t="n"/>
      <c r="G83" s="28" t="n"/>
      <c r="H83" s="16" t="n"/>
      <c r="I83" s="27" t="n"/>
      <c r="J83" s="16" t="n"/>
      <c r="K83" s="16" t="n"/>
      <c r="L83" s="16" t="n"/>
    </row>
    <row r="84" ht="42" customHeight="1">
      <c r="A84" s="21">
        <f>IF(C84="","","RV-"&amp;TEXT(ROW()-6,"000"))</f>
        <v/>
      </c>
      <c r="B84" s="16" t="n"/>
      <c r="C84" s="16" t="n"/>
      <c r="D84" s="16" t="n"/>
      <c r="E84" s="16" t="n"/>
      <c r="F84" s="16" t="n"/>
      <c r="G84" s="28" t="n"/>
      <c r="H84" s="16" t="n"/>
      <c r="I84" s="27" t="n"/>
      <c r="J84" s="16" t="n"/>
      <c r="K84" s="16" t="n"/>
      <c r="L84" s="16" t="n"/>
    </row>
    <row r="85" ht="42" customHeight="1">
      <c r="A85" s="21">
        <f>IF(C85="","","RV-"&amp;TEXT(ROW()-6,"000"))</f>
        <v/>
      </c>
      <c r="B85" s="16" t="n"/>
      <c r="C85" s="16" t="n"/>
      <c r="D85" s="16" t="n"/>
      <c r="E85" s="16" t="n"/>
      <c r="F85" s="16" t="n"/>
      <c r="G85" s="28" t="n"/>
      <c r="H85" s="16" t="n"/>
      <c r="I85" s="27" t="n"/>
      <c r="J85" s="16" t="n"/>
      <c r="K85" s="16" t="n"/>
      <c r="L85" s="16" t="n"/>
    </row>
    <row r="86" ht="42" customHeight="1">
      <c r="A86" s="21">
        <f>IF(C86="","","RV-"&amp;TEXT(ROW()-6,"000"))</f>
        <v/>
      </c>
      <c r="B86" s="16" t="n"/>
      <c r="C86" s="16" t="n"/>
      <c r="D86" s="16" t="n"/>
      <c r="E86" s="16" t="n"/>
      <c r="F86" s="16" t="n"/>
      <c r="G86" s="28" t="n"/>
      <c r="H86" s="16" t="n"/>
      <c r="I86" s="27" t="n"/>
      <c r="J86" s="16" t="n"/>
      <c r="K86" s="16" t="n"/>
      <c r="L86" s="16" t="n"/>
    </row>
    <row r="87" ht="42" customHeight="1">
      <c r="A87" s="21">
        <f>IF(C87="","","RV-"&amp;TEXT(ROW()-6,"000"))</f>
        <v/>
      </c>
      <c r="B87" s="16" t="n"/>
      <c r="C87" s="16" t="n"/>
      <c r="D87" s="16" t="n"/>
      <c r="E87" s="16" t="n"/>
      <c r="F87" s="16" t="n"/>
      <c r="G87" s="28" t="n"/>
      <c r="H87" s="16" t="n"/>
      <c r="I87" s="27" t="n"/>
      <c r="J87" s="16" t="n"/>
      <c r="K87" s="16" t="n"/>
      <c r="L87" s="16" t="n"/>
    </row>
    <row r="88" ht="42" customHeight="1">
      <c r="A88" s="21">
        <f>IF(C88="","","RV-"&amp;TEXT(ROW()-6,"000"))</f>
        <v/>
      </c>
      <c r="B88" s="16" t="n"/>
      <c r="C88" s="16" t="n"/>
      <c r="D88" s="16" t="n"/>
      <c r="E88" s="16" t="n"/>
      <c r="F88" s="16" t="n"/>
      <c r="G88" s="28" t="n"/>
      <c r="H88" s="16" t="n"/>
      <c r="I88" s="27" t="n"/>
      <c r="J88" s="16" t="n"/>
      <c r="K88" s="16" t="n"/>
      <c r="L88" s="16" t="n"/>
    </row>
    <row r="89" ht="42" customHeight="1">
      <c r="A89" s="21">
        <f>IF(C89="","","RV-"&amp;TEXT(ROW()-6,"000"))</f>
        <v/>
      </c>
      <c r="B89" s="16" t="n"/>
      <c r="C89" s="16" t="n"/>
      <c r="D89" s="16" t="n"/>
      <c r="E89" s="16" t="n"/>
      <c r="F89" s="16" t="n"/>
      <c r="G89" s="28" t="n"/>
      <c r="H89" s="16" t="n"/>
      <c r="I89" s="27" t="n"/>
      <c r="J89" s="16" t="n"/>
      <c r="K89" s="16" t="n"/>
      <c r="L89" s="16" t="n"/>
    </row>
    <row r="90" ht="42" customHeight="1">
      <c r="A90" s="21">
        <f>IF(C90="","","RV-"&amp;TEXT(ROW()-6,"000"))</f>
        <v/>
      </c>
      <c r="B90" s="16" t="n"/>
      <c r="C90" s="16" t="n"/>
      <c r="D90" s="16" t="n"/>
      <c r="E90" s="16" t="n"/>
      <c r="F90" s="16" t="n"/>
      <c r="G90" s="28" t="n"/>
      <c r="H90" s="16" t="n"/>
      <c r="I90" s="27" t="n"/>
      <c r="J90" s="16" t="n"/>
      <c r="K90" s="16" t="n"/>
      <c r="L90" s="16" t="n"/>
    </row>
    <row r="91" ht="42" customHeight="1">
      <c r="A91" s="21">
        <f>IF(C91="","","RV-"&amp;TEXT(ROW()-6,"000"))</f>
        <v/>
      </c>
      <c r="B91" s="16" t="n"/>
      <c r="C91" s="16" t="n"/>
      <c r="D91" s="16" t="n"/>
      <c r="E91" s="16" t="n"/>
      <c r="F91" s="16" t="n"/>
      <c r="G91" s="28" t="n"/>
      <c r="H91" s="16" t="n"/>
      <c r="I91" s="27" t="n"/>
      <c r="J91" s="16" t="n"/>
      <c r="K91" s="16" t="n"/>
      <c r="L91" s="16" t="n"/>
    </row>
    <row r="92" ht="42" customHeight="1">
      <c r="A92" s="21">
        <f>IF(C92="","","RV-"&amp;TEXT(ROW()-6,"000"))</f>
        <v/>
      </c>
      <c r="B92" s="16" t="n"/>
      <c r="C92" s="16" t="n"/>
      <c r="D92" s="16" t="n"/>
      <c r="E92" s="16" t="n"/>
      <c r="F92" s="16" t="n"/>
      <c r="G92" s="28" t="n"/>
      <c r="H92" s="16" t="n"/>
      <c r="I92" s="27" t="n"/>
      <c r="J92" s="16" t="n"/>
      <c r="K92" s="16" t="n"/>
      <c r="L92" s="16" t="n"/>
    </row>
    <row r="93" ht="42" customHeight="1">
      <c r="A93" s="21">
        <f>IF(C93="","","RV-"&amp;TEXT(ROW()-6,"000"))</f>
        <v/>
      </c>
      <c r="B93" s="16" t="n"/>
      <c r="C93" s="16" t="n"/>
      <c r="D93" s="16" t="n"/>
      <c r="E93" s="16" t="n"/>
      <c r="F93" s="16" t="n"/>
      <c r="G93" s="28" t="n"/>
      <c r="H93" s="16" t="n"/>
      <c r="I93" s="27" t="n"/>
      <c r="J93" s="16" t="n"/>
      <c r="K93" s="16" t="n"/>
      <c r="L93" s="16" t="n"/>
    </row>
    <row r="94" ht="42" customHeight="1">
      <c r="A94" s="21">
        <f>IF(C94="","","RV-"&amp;TEXT(ROW()-6,"000"))</f>
        <v/>
      </c>
      <c r="B94" s="16" t="n"/>
      <c r="C94" s="16" t="n"/>
      <c r="D94" s="16" t="n"/>
      <c r="E94" s="16" t="n"/>
      <c r="F94" s="16" t="n"/>
      <c r="G94" s="28" t="n"/>
      <c r="H94" s="16" t="n"/>
      <c r="I94" s="27" t="n"/>
      <c r="J94" s="16" t="n"/>
      <c r="K94" s="16" t="n"/>
      <c r="L94" s="16" t="n"/>
    </row>
    <row r="95" ht="42" customHeight="1">
      <c r="A95" s="21">
        <f>IF(C95="","","RV-"&amp;TEXT(ROW()-6,"000"))</f>
        <v/>
      </c>
      <c r="B95" s="16" t="n"/>
      <c r="C95" s="16" t="n"/>
      <c r="D95" s="16" t="n"/>
      <c r="E95" s="16" t="n"/>
      <c r="F95" s="16" t="n"/>
      <c r="G95" s="28" t="n"/>
      <c r="H95" s="16" t="n"/>
      <c r="I95" s="27" t="n"/>
      <c r="J95" s="16" t="n"/>
      <c r="K95" s="16" t="n"/>
      <c r="L95" s="16" t="n"/>
    </row>
    <row r="96" ht="42" customHeight="1">
      <c r="A96" s="21">
        <f>IF(C96="","","RV-"&amp;TEXT(ROW()-6,"000"))</f>
        <v/>
      </c>
      <c r="B96" s="16" t="n"/>
      <c r="C96" s="16" t="n"/>
      <c r="D96" s="16" t="n"/>
      <c r="E96" s="16" t="n"/>
      <c r="F96" s="16" t="n"/>
      <c r="G96" s="28" t="n"/>
      <c r="H96" s="16" t="n"/>
      <c r="I96" s="27" t="n"/>
      <c r="J96" s="16" t="n"/>
      <c r="K96" s="16" t="n"/>
      <c r="L96" s="16" t="n"/>
    </row>
    <row r="97" ht="42" customHeight="1">
      <c r="A97" s="21">
        <f>IF(C97="","","RV-"&amp;TEXT(ROW()-6,"000"))</f>
        <v/>
      </c>
      <c r="B97" s="16" t="n"/>
      <c r="C97" s="16" t="n"/>
      <c r="D97" s="16" t="n"/>
      <c r="E97" s="16" t="n"/>
      <c r="F97" s="16" t="n"/>
      <c r="G97" s="28" t="n"/>
      <c r="H97" s="16" t="n"/>
      <c r="I97" s="27" t="n"/>
      <c r="J97" s="16" t="n"/>
      <c r="K97" s="16" t="n"/>
      <c r="L97" s="16" t="n"/>
    </row>
    <row r="98" ht="42" customHeight="1">
      <c r="A98" s="21">
        <f>IF(C98="","","RV-"&amp;TEXT(ROW()-6,"000"))</f>
        <v/>
      </c>
      <c r="B98" s="16" t="n"/>
      <c r="C98" s="16" t="n"/>
      <c r="D98" s="16" t="n"/>
      <c r="E98" s="16" t="n"/>
      <c r="F98" s="16" t="n"/>
      <c r="G98" s="28" t="n"/>
      <c r="H98" s="16" t="n"/>
      <c r="I98" s="27" t="n"/>
      <c r="J98" s="16" t="n"/>
      <c r="K98" s="16" t="n"/>
      <c r="L98" s="16" t="n"/>
    </row>
    <row r="99" ht="42" customHeight="1">
      <c r="A99" s="21">
        <f>IF(C99="","","RV-"&amp;TEXT(ROW()-6,"000"))</f>
        <v/>
      </c>
      <c r="B99" s="16" t="n"/>
      <c r="C99" s="16" t="n"/>
      <c r="D99" s="16" t="n"/>
      <c r="E99" s="16" t="n"/>
      <c r="F99" s="16" t="n"/>
      <c r="G99" s="28" t="n"/>
      <c r="H99" s="16" t="n"/>
      <c r="I99" s="27" t="n"/>
      <c r="J99" s="16" t="n"/>
      <c r="K99" s="16" t="n"/>
      <c r="L99" s="16" t="n"/>
    </row>
    <row r="100" ht="42" customHeight="1">
      <c r="A100" s="21">
        <f>IF(C100="","","RV-"&amp;TEXT(ROW()-6,"000"))</f>
        <v/>
      </c>
      <c r="B100" s="16" t="n"/>
      <c r="C100" s="16" t="n"/>
      <c r="D100" s="16" t="n"/>
      <c r="E100" s="16" t="n"/>
      <c r="F100" s="16" t="n"/>
      <c r="G100" s="28" t="n"/>
      <c r="H100" s="16" t="n"/>
      <c r="I100" s="27" t="n"/>
      <c r="J100" s="16" t="n"/>
      <c r="K100" s="16" t="n"/>
      <c r="L100" s="16" t="n"/>
    </row>
    <row r="101" ht="42" customHeight="1">
      <c r="A101" s="21">
        <f>IF(C101="","","RV-"&amp;TEXT(ROW()-6,"000"))</f>
        <v/>
      </c>
      <c r="B101" s="16" t="n"/>
      <c r="C101" s="16" t="n"/>
      <c r="D101" s="16" t="n"/>
      <c r="E101" s="16" t="n"/>
      <c r="F101" s="16" t="n"/>
      <c r="G101" s="28" t="n"/>
      <c r="H101" s="16" t="n"/>
      <c r="I101" s="27" t="n"/>
      <c r="J101" s="16" t="n"/>
      <c r="K101" s="16" t="n"/>
      <c r="L101" s="16" t="n"/>
    </row>
    <row r="102" ht="42" customHeight="1">
      <c r="A102" s="21">
        <f>IF(C102="","","RV-"&amp;TEXT(ROW()-6,"000"))</f>
        <v/>
      </c>
      <c r="B102" s="16" t="n"/>
      <c r="C102" s="16" t="n"/>
      <c r="D102" s="16" t="n"/>
      <c r="E102" s="16" t="n"/>
      <c r="F102" s="16" t="n"/>
      <c r="G102" s="28" t="n"/>
      <c r="H102" s="16" t="n"/>
      <c r="I102" s="27" t="n"/>
      <c r="J102" s="16" t="n"/>
      <c r="K102" s="16" t="n"/>
      <c r="L102" s="16" t="n"/>
    </row>
    <row r="103" ht="42" customHeight="1">
      <c r="A103" s="21">
        <f>IF(C103="","","RV-"&amp;TEXT(ROW()-6,"000"))</f>
        <v/>
      </c>
      <c r="B103" s="16" t="n"/>
      <c r="C103" s="16" t="n"/>
      <c r="D103" s="16" t="n"/>
      <c r="E103" s="16" t="n"/>
      <c r="F103" s="16" t="n"/>
      <c r="G103" s="28" t="n"/>
      <c r="H103" s="16" t="n"/>
      <c r="I103" s="27" t="n"/>
      <c r="J103" s="16" t="n"/>
      <c r="K103" s="16" t="n"/>
      <c r="L103" s="16" t="n"/>
    </row>
    <row r="104" ht="42" customHeight="1">
      <c r="A104" s="21">
        <f>IF(C104="","","RV-"&amp;TEXT(ROW()-6,"000"))</f>
        <v/>
      </c>
      <c r="B104" s="16" t="n"/>
      <c r="C104" s="16" t="n"/>
      <c r="D104" s="16" t="n"/>
      <c r="E104" s="16" t="n"/>
      <c r="F104" s="16" t="n"/>
      <c r="G104" s="28" t="n"/>
      <c r="H104" s="16" t="n"/>
      <c r="I104" s="27" t="n"/>
      <c r="J104" s="16" t="n"/>
      <c r="K104" s="16" t="n"/>
      <c r="L104" s="16" t="n"/>
    </row>
    <row r="105" ht="42" customHeight="1">
      <c r="A105" s="21">
        <f>IF(C105="","","RV-"&amp;TEXT(ROW()-6,"000"))</f>
        <v/>
      </c>
      <c r="B105" s="16" t="n"/>
      <c r="C105" s="16" t="n"/>
      <c r="D105" s="16" t="n"/>
      <c r="E105" s="16" t="n"/>
      <c r="F105" s="16" t="n"/>
      <c r="G105" s="28" t="n"/>
      <c r="H105" s="16" t="n"/>
      <c r="I105" s="27" t="n"/>
      <c r="J105" s="16" t="n"/>
      <c r="K105" s="16" t="n"/>
      <c r="L105" s="16" t="n"/>
    </row>
    <row r="106" ht="42" customHeight="1">
      <c r="A106" s="21">
        <f>IF(C106="","","RV-"&amp;TEXT(ROW()-6,"000"))</f>
        <v/>
      </c>
      <c r="B106" s="16" t="n"/>
      <c r="C106" s="16" t="n"/>
      <c r="D106" s="16" t="n"/>
      <c r="E106" s="16" t="n"/>
      <c r="F106" s="16" t="n"/>
      <c r="G106" s="28" t="n"/>
      <c r="H106" s="16" t="n"/>
      <c r="I106" s="27" t="n"/>
      <c r="J106" s="16" t="n"/>
      <c r="K106" s="16" t="n"/>
      <c r="L106" s="16" t="n"/>
    </row>
  </sheetData>
  <dataValidations count="2">
    <dataValidation sqref="F7:F106" showDropDown="0" showInputMessage="0" showErrorMessage="0" allowBlank="1" type="list">
      <formula1>"Approved,Approved with condition,Returned for correction,Denied,Pending"</formula1>
    </dataValidation>
    <dataValidation sqref="K7:K106" showDropDown="0" showInputMessage="0" showErrorMessage="0" allowBlank="1" type="list">
      <formula1>"Not submitted,Scheduled,Paid,Returned,Offset,Closed"</formula1>
    </dataValidation>
  </dataValidations>
  <pageMargins left="0.75" right="0.75" top="1" bottom="1" header="0.5" footer="0.5"/>
  <pageSetup orientation="landscape" fitToWidth="2"/>
  <headerFooter>
    <oddHeader/>
    <oddFooter>&amp;C&amp;8 &amp;K5A6770Salish Sea Consulting  •  salishseaconsulting.com  •  &amp;P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4" customWidth="1" min="3" max="3"/>
    <col width="24" customWidth="1" min="4" max="4"/>
    <col width="20" customWidth="1" min="5" max="5"/>
    <col width="3" customWidth="1" min="7" max="7"/>
  </cols>
  <sheetData>
    <row r="1">
      <c r="A1" s="14" t="inlineStr">
        <is>
          <t>EXPENSE SUMMARY</t>
        </is>
      </c>
    </row>
    <row r="3" ht="36" customHeight="1">
      <c r="A3" s="31" t="inlineStr">
        <is>
          <t>Category</t>
        </is>
      </c>
      <c r="B3" s="31" t="inlineStr">
        <is>
          <t>Reimbursable amount</t>
        </is>
      </c>
      <c r="C3" s="31" t="n"/>
      <c r="D3" s="31" t="inlineStr">
        <is>
          <t>Settlement</t>
        </is>
      </c>
      <c r="E3" s="31" t="inlineStr">
        <is>
          <t>Amount</t>
        </is>
      </c>
    </row>
    <row r="4">
      <c r="A4" s="32" t="inlineStr">
        <is>
          <t>Airfare</t>
        </is>
      </c>
      <c r="B4" s="33">
        <f>SUMIF('Expense Lines'!D7:D306,A4,'Expense Lines'!O7:O306)+IF(A4="Mileage",SUM('Mileage Log'!J7:J206),0)</f>
        <v/>
      </c>
      <c r="D4" s="32" t="inlineStr">
        <is>
          <t>Expense total</t>
        </is>
      </c>
      <c r="E4" s="33">
        <f>SUM('Expense Lines'!O7:O306)</f>
        <v/>
      </c>
    </row>
    <row r="5">
      <c r="A5" s="32" t="inlineStr">
        <is>
          <t>Lodging</t>
        </is>
      </c>
      <c r="B5" s="33">
        <f>SUMIF('Expense Lines'!D7:D306,A5,'Expense Lines'!O7:O306)+IF(A5="Mileage",SUM('Mileage Log'!J7:J206),0)</f>
        <v/>
      </c>
      <c r="D5" s="32" t="inlineStr">
        <is>
          <t>Mileage total</t>
        </is>
      </c>
      <c r="E5" s="33">
        <f>SUM('Mileage Log'!J7:J206)</f>
        <v/>
      </c>
    </row>
    <row r="6">
      <c r="A6" s="32" t="inlineStr">
        <is>
          <t>Ground transport</t>
        </is>
      </c>
      <c r="B6" s="33">
        <f>SUMIF('Expense Lines'!D7:D306,A6,'Expense Lines'!O7:O306)+IF(A6="Mileage",SUM('Mileage Log'!J7:J206),0)</f>
        <v/>
      </c>
      <c r="D6" s="32" t="inlineStr">
        <is>
          <t>Advance</t>
        </is>
      </c>
      <c r="E6" s="33">
        <f>'Report Header'!B13</f>
        <v/>
      </c>
    </row>
    <row r="7">
      <c r="A7" s="32" t="inlineStr">
        <is>
          <t>Mileage</t>
        </is>
      </c>
      <c r="B7" s="33">
        <f>SUMIF('Expense Lines'!D7:D306,A7,'Expense Lines'!O7:O306)+IF(A7="Mileage",SUM('Mileage Log'!J7:J206),0)</f>
        <v/>
      </c>
      <c r="D7" s="32" t="inlineStr">
        <is>
          <t>Due claimant</t>
        </is>
      </c>
      <c r="E7" s="33">
        <f>'Report Header'!B18</f>
        <v/>
      </c>
    </row>
    <row r="8">
      <c r="A8" s="32" t="inlineStr">
        <is>
          <t>Meals</t>
        </is>
      </c>
      <c r="B8" s="33">
        <f>SUMIF('Expense Lines'!D7:D306,A8,'Expense Lines'!O7:O306)+IF(A8="Mileage",SUM('Mileage Log'!J7:J206),0)</f>
        <v/>
      </c>
      <c r="D8" s="32" t="inlineStr">
        <is>
          <t>Claimant returns</t>
        </is>
      </c>
      <c r="E8" s="33">
        <f>'Report Header'!B19</f>
        <v/>
      </c>
    </row>
    <row r="9">
      <c r="A9" s="32" t="inlineStr">
        <is>
          <t>Registration</t>
        </is>
      </c>
      <c r="B9" s="33">
        <f>SUMIF('Expense Lines'!D7:D306,A9,'Expense Lines'!O7:O306)+IF(A9="Mileage",SUM('Mileage Log'!J7:J206),0)</f>
        <v/>
      </c>
    </row>
    <row r="10">
      <c r="A10" s="32" t="inlineStr">
        <is>
          <t>Supplies</t>
        </is>
      </c>
      <c r="B10" s="33">
        <f>SUMIF('Expense Lines'!D7:D306,A10,'Expense Lines'!O7:O306)+IF(A10="Mileage",SUM('Mileage Log'!J7:J206),0)</f>
        <v/>
      </c>
    </row>
    <row r="11">
      <c r="A11" s="32" t="inlineStr">
        <is>
          <t>Software / subscription</t>
        </is>
      </c>
      <c r="B11" s="33">
        <f>SUMIF('Expense Lines'!D7:D306,A11,'Expense Lines'!O7:O306)+IF(A11="Mileage",SUM('Mileage Log'!J7:J206),0)</f>
        <v/>
      </c>
    </row>
    <row r="12">
      <c r="A12" s="32" t="inlineStr">
        <is>
          <t>Professional services</t>
        </is>
      </c>
      <c r="B12" s="33">
        <f>SUMIF('Expense Lines'!D7:D306,A12,'Expense Lines'!O7:O306)+IF(A12="Mileage",SUM('Mileage Log'!J7:J206),0)</f>
        <v/>
      </c>
    </row>
    <row r="13">
      <c r="A13" s="32" t="inlineStr">
        <is>
          <t>Communications</t>
        </is>
      </c>
      <c r="B13" s="33">
        <f>SUMIF('Expense Lines'!D7:D306,A13,'Expense Lines'!O7:O306)+IF(A13="Mileage",SUM('Mileage Log'!J7:J206),0)</f>
        <v/>
      </c>
    </row>
    <row r="14">
      <c r="A14" s="32" t="inlineStr">
        <is>
          <t>Printing / postage</t>
        </is>
      </c>
      <c r="B14" s="33">
        <f>SUMIF('Expense Lines'!D7:D306,A14,'Expense Lines'!O7:O306)+IF(A14="Mileage",SUM('Mileage Log'!J7:J206),0)</f>
        <v/>
      </c>
    </row>
    <row r="15">
      <c r="A15" s="32" t="inlineStr">
        <is>
          <t>Other</t>
        </is>
      </c>
      <c r="B15" s="33">
        <f>SUMIF('Expense Lines'!D7:D306,A15,'Expense Lines'!O7:O306)+IF(A15="Mileage",SUM('Mileage Log'!J7:J206),0)</f>
        <v/>
      </c>
    </row>
  </sheetData>
  <pageMargins left="0.75" right="0.75" top="1" bottom="1" header="0.5" footer="0.5"/>
  <pageSetup orientation="landscape" fitToHeight="1" fitToWidth="1"/>
  <headerFooter>
    <oddHeader/>
    <oddFooter>&amp;C&amp;8 &amp;K5A6770Salish Sea Consulting  •  salishseaconsulting.com  •  &amp;P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Salish Sea Consulting</dc:creator>
  <dc:title xmlns:dc="http://purl.org/dc/elements/1.1/">SSC Expense Report Template</dc:title>
  <dc:description xmlns:dc="http://purl.org/dc/elements/1.1/">Version 1.0 | Published August 31, 2026</dc:description>
  <dc:subject xmlns:dc="http://purl.org/dc/elements/1.1/">Editable Salish Sea Consulting Template Library resource</dc:subject>
  <dcterms:created xmlns:dcterms="http://purl.org/dc/terms/" xmlns:xsi="http://www.w3.org/2001/XMLSchema-instance" xsi:type="dcterms:W3CDTF">2026-08-31T22:45:07Z</dcterms:created>
  <dcterms:modified xmlns:dcterms="http://purl.org/dc/terms/" xmlns:xsi="http://www.w3.org/2001/XMLSchema-instance" xsi:type="dcterms:W3CDTF">2026-08-31T22:45:11Z</dcterms:modified>
  <cp:lastModifiedBy>Salish Sea Consulting</cp:lastModifiedBy>
  <cp:keywords>Salish Sea Consulting, template library, editable workbook, Release 3</cp:keywords>
</cp:coreProperties>
</file>