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Audit Scope" sheetId="2" state="visible" r:id="rId2"/>
    <sheet xmlns:r="http://schemas.openxmlformats.org/officeDocument/2006/relationships" name="URL Inventory" sheetId="3" state="visible" r:id="rId3"/>
    <sheet xmlns:r="http://schemas.openxmlformats.org/officeDocument/2006/relationships" name="Issue Log" sheetId="4" state="visible" r:id="rId4"/>
    <sheet xmlns:r="http://schemas.openxmlformats.org/officeDocument/2006/relationships" name="Search Evidence" sheetId="5" state="visible" r:id="rId5"/>
    <sheet xmlns:r="http://schemas.openxmlformats.org/officeDocument/2006/relationships" name="Executive Summary" sheetId="6" state="visible" r:id="rId6"/>
    <sheet xmlns:r="http://schemas.openxmlformats.org/officeDocument/2006/relationships" name="Validation Tracker" sheetId="7" state="visible" r:id="rId7"/>
    <sheet xmlns:r="http://schemas.openxmlformats.org/officeDocument/2006/relationships" name="Reference" sheetId="8" state="visible" r:id="rId8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.0%;[Red]-0.0%"/>
  </numFmts>
  <fonts count="14">
    <font>
      <name val="Calibri"/>
      <family val="2"/>
      <color theme="1"/>
      <sz val="11"/>
      <scheme val="minor"/>
    </font>
    <font>
      <name val="Aptos Display"/>
      <b val="1"/>
      <color rgb="000A222D"/>
      <sz val="22"/>
    </font>
    <font>
      <name val="Aptos"/>
      <color rgb="0014515E"/>
      <sz val="11"/>
    </font>
    <font>
      <name val="Aptos"/>
      <b val="1"/>
      <color rgb="00FFFFFF"/>
    </font>
    <font>
      <name val="Aptos"/>
      <b val="1"/>
      <color rgb="002BB7A3"/>
    </font>
    <font>
      <name val="Aptos"/>
      <color rgb="0004111A"/>
      <sz val="10"/>
    </font>
    <font>
      <name val="Aptos"/>
      <b val="1"/>
      <color rgb="001D6F5F"/>
    </font>
    <font>
      <name val="Aptos"/>
      <b val="1"/>
      <color rgb="000A222D"/>
    </font>
    <font>
      <name val="Aptos"/>
      <color rgb="005A6770"/>
      <sz val="9"/>
    </font>
    <font>
      <name val="Aptos Display"/>
      <b val="1"/>
      <color rgb="000A222D"/>
      <sz val="20"/>
    </font>
    <font>
      <name val="Aptos"/>
      <b val="1"/>
      <color rgb="0014515E"/>
    </font>
    <font>
      <name val="Aptos"/>
      <color rgb="001D6F5F"/>
      <sz val="10"/>
    </font>
    <font>
      <name val="Aptos"/>
      <color rgb="0014515E"/>
      <sz val="10"/>
    </font>
    <font>
      <name val="Aptos"/>
      <color rgb="0014515E"/>
      <sz val="10"/>
      <u val="single"/>
    </font>
  </fonts>
  <fills count="8">
    <fill>
      <patternFill/>
    </fill>
    <fill>
      <patternFill patternType="gray125"/>
    </fill>
    <fill>
      <patternFill patternType="solid">
        <fgColor rgb="000A222D"/>
      </patternFill>
    </fill>
    <fill>
      <patternFill patternType="solid">
        <fgColor rgb="0014515E"/>
      </patternFill>
    </fill>
    <fill>
      <patternFill patternType="solid">
        <fgColor rgb="00E8FAF6"/>
      </patternFill>
    </fill>
    <fill>
      <patternFill patternType="solid">
        <fgColor rgb="00E1ECEC"/>
      </patternFill>
    </fill>
    <fill>
      <patternFill patternType="solid">
        <fgColor rgb="00F7F5EF"/>
      </patternFill>
    </fill>
    <fill>
      <patternFill patternType="solid">
        <fgColor rgb="00EEF4F4"/>
      </patternFill>
    </fill>
  </fills>
  <borders count="9">
    <border>
      <left/>
      <right/>
      <top/>
      <bottom/>
      <diagonal/>
    </border>
    <border>
      <left style="thin">
        <color rgb="00CBDADC"/>
      </left>
      <right style="thin">
        <color rgb="00CBDADC"/>
      </right>
      <top style="thin">
        <color rgb="00CBDADC"/>
      </top>
      <bottom style="thin">
        <color rgb="00CBDADC"/>
      </bottom>
    </border>
    <border>
      <left/>
      <right/>
      <top style="thin">
        <color rgb="00CBDADC"/>
      </top>
      <bottom/>
      <diagonal/>
    </border>
    <border>
      <left style="thin">
        <color rgb="00CBDADC"/>
      </left>
      <right/>
      <top/>
      <bottom/>
      <diagonal/>
    </border>
    <border>
      <left/>
      <right style="thin">
        <color rgb="00CBDADC"/>
      </right>
      <top style="thin">
        <color rgb="00CBDADC"/>
      </top>
      <bottom/>
      <diagonal/>
    </border>
    <border>
      <left/>
      <right style="thin">
        <color rgb="00CBDADC"/>
      </right>
      <top/>
      <bottom/>
      <diagonal/>
    </border>
    <border>
      <left style="thin">
        <color rgb="00CBDADC"/>
      </left>
      <right/>
      <top/>
      <bottom style="thin">
        <color rgb="00CBDADC"/>
      </bottom>
      <diagonal/>
    </border>
    <border>
      <left/>
      <right/>
      <top/>
      <bottom style="thin">
        <color rgb="00CBDADC"/>
      </bottom>
      <diagonal/>
    </border>
    <border>
      <left/>
      <right style="thin">
        <color rgb="00CBDADC"/>
      </right>
      <top/>
      <bottom style="thin">
        <color rgb="00CBDADC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8" fillId="6" borderId="0" applyAlignment="1" pivotButton="0" quotePrefix="0" xfId="0">
      <alignment vertical="top" wrapText="1"/>
    </xf>
    <xf numFmtId="0" fontId="9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8" fillId="5" borderId="1" applyAlignment="1" pivotButton="0" quotePrefix="0" xfId="0">
      <alignment vertical="top" wrapText="1"/>
    </xf>
    <xf numFmtId="0" fontId="12" fillId="0" borderId="0" pivotButton="0" quotePrefix="0" xfId="0"/>
    <xf numFmtId="0" fontId="8" fillId="6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164" fontId="5" fillId="5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 wrapText="1"/>
    </xf>
    <xf numFmtId="0" fontId="5" fillId="7" borderId="1" pivotButton="0" quotePrefix="0" xfId="0"/>
    <xf numFmtId="0" fontId="6" fillId="5" borderId="1" pivotButton="0" quotePrefix="0" xfId="0"/>
    <xf numFmtId="0" fontId="0" fillId="7" borderId="1" pivotButton="0" quotePrefix="0" xfId="0"/>
    <xf numFmtId="0" fontId="0" fillId="5" borderId="1" pivotButton="0" quotePrefix="0" xfId="0"/>
    <xf numFmtId="0" fontId="10" fillId="7" borderId="1" applyAlignment="1" pivotButton="0" quotePrefix="0" xfId="0">
      <alignment vertical="top" wrapText="1"/>
    </xf>
    <xf numFmtId="0" fontId="13" fillId="7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4" pivotButton="0" quotePrefix="0" xfId="0"/>
    <xf numFmtId="0" fontId="0" fillId="0" borderId="3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dxfs count="2">
    <dxf>
      <fill>
        <patternFill patternType="solid">
          <fgColor rgb="00FADBD8"/>
        </patternFill>
      </fill>
    </dxf>
    <dxf>
      <fill>
        <patternFill patternType="solid">
          <f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Confirmed findings by issue class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'Executive Summary'!B10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'Executive Summary'!$A$11:$A$19</f>
            </numRef>
          </cat>
          <val>
            <numRef>
              <f>'Executive Summary'!$B$11:$B$19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190625" cy="542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9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URLInventory" displayName="URLInventory" ref="A6:Q306" headerRowCount="1">
  <autoFilter ref="A6:Q306"/>
  <tableColumns count="17">
    <tableColumn id="1" name="URL"/>
    <tableColumn id="2" name="Segment / template"/>
    <tableColumn id="3" name="Priority"/>
    <tableColumn id="4" name="Expected indexable?"/>
    <tableColumn id="5" name="HTTP status"/>
    <tableColumn id="6" name="Index directive"/>
    <tableColumn id="7" name="Robots allowed?"/>
    <tableColumn id="8" name="Canonical target"/>
    <tableColumn id="9" name="Self-canonical?"/>
    <tableColumn id="10" name="In sitemap?"/>
    <tableColumn id="11" name="Internal inlinks"/>
    <tableColumn id="12" name="Crawl depth"/>
    <tableColumn id="13" name="Search clicks"/>
    <tableColumn id="14" name="Search impressions"/>
    <tableColumn id="15" name="Conversions"/>
    <tableColumn id="16" name="Observed index status"/>
    <tableColumn id="17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EOIssueLog" displayName="SEOIssueLog" ref="A6:Z306" headerRowCount="1">
  <autoFilter ref="A6:Z306"/>
  <tableColumns count="26">
    <tableColumn id="1" name="Finding ID"/>
    <tableColumn id="2" name="Issue title"/>
    <tableColumn id="3" name="Issue class"/>
    <tableColumn id="4" name="Finding status"/>
    <tableColumn id="5" name="Affected segment / URLs"/>
    <tableColumn id="6" name="Observed evidence"/>
    <tableColumn id="7" name="Evidence URL / source"/>
    <tableColumn id="8" name="Search / business evidence"/>
    <tableColumn id="9" name="Root-cause hypothesis"/>
    <tableColumn id="10" name="Recommended action"/>
    <tableColumn id="11" name="Owner"/>
    <tableColumn id="12" name="Dependency"/>
    <tableColumn id="13" name="Business impact (1–5)"/>
    <tableColumn id="14" name="Organic evidence (1–5)"/>
    <tableColumn id="15" name="Affected scale (1–5)"/>
    <tableColumn id="16" name="Confidence (1–5)"/>
    <tableColumn id="17" name="Effort (1–5)"/>
    <tableColumn id="18" name="Priority score"/>
    <tableColumn id="19" name="Priority bucket"/>
    <tableColumn id="20" name="Severity"/>
    <tableColumn id="21" name="Implementation risk"/>
    <tableColumn id="22" name="Validation method"/>
    <tableColumn id="23" name="Target date"/>
    <tableColumn id="24" name="Workflow status"/>
    <tableColumn id="25" name="Reviewer note"/>
    <tableColumn id="26" name="Reference URL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id="3" name="SearchEvidence" displayName="SearchEvidence" ref="A6:P206" headerRowCount="1">
  <autoFilter ref="A6:P206"/>
  <tableColumns count="16">
    <tableColumn id="1" name="Evidence ID"/>
    <tableColumn id="2" name="Type"/>
    <tableColumn id="3" name="Finding ID"/>
    <tableColumn id="4" name="Page / query / segment"/>
    <tableColumn id="5" name="Current clicks"/>
    <tableColumn id="6" name="Comparison clicks"/>
    <tableColumn id="7" name="Click change %"/>
    <tableColumn id="8" name="Current impressions"/>
    <tableColumn id="9" name="Comparison impressions"/>
    <tableColumn id="10" name="Impression change %"/>
    <tableColumn id="11" name="Current conversions"/>
    <tableColumn id="12" name="Comparison conversions"/>
    <tableColumn id="13" name="Conversion change %"/>
    <tableColumn id="14" name="Date range"/>
    <tableColumn id="15" name="Source / filter"/>
    <tableColumn id="16" name="Interpretation / limita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ValidationTracker" displayName="ValidationTracker" ref="A6:M206" headerRowCount="1">
  <autoFilter ref="A6:M206"/>
  <tableColumns count="13">
    <tableColumn id="1" name="Finding ID"/>
    <tableColumn id="2" name="Owner"/>
    <tableColumn id="3" name="Dependency"/>
    <tableColumn id="4" name="Target date"/>
    <tableColumn id="5" name="Release / change ID"/>
    <tableColumn id="6" name="Pre-fix baseline"/>
    <tableColumn id="7" name="Validation test"/>
    <tableColumn id="8" name="Observation window"/>
    <tableColumn id="9" name="Post-fix evidence"/>
    <tableColumn id="10" name="Result"/>
    <tableColumn id="11" name="Status"/>
    <tableColumn id="12" name="Rollback / follow-up"/>
    <tableColumn id="13" name="Reviewer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8.xml.rels><Relationships xmlns="http://schemas.openxmlformats.org/package/2006/relationships"><Relationship Type="http://schemas.openxmlformats.org/officeDocument/2006/relationships/hyperlink" Target="https://developers.google.com/search/docs/crawling-indexing/robots/intro" TargetMode="External" Id="rId1"/><Relationship Type="http://schemas.openxmlformats.org/officeDocument/2006/relationships/hyperlink" Target="https://developers.google.com/search/docs/crawling-indexing/consolidate-duplicate-urls" TargetMode="External" Id="rId2"/><Relationship Type="http://schemas.openxmlformats.org/officeDocument/2006/relationships/hyperlink" Target="https://developers.google.com/search/docs/crawling-indexing/sitemaps/overview" TargetMode="External" Id="rId3"/><Relationship Type="http://schemas.openxmlformats.org/officeDocument/2006/relationships/hyperlink" Target="https://developers.google.com/search/docs/appearance/core-web-vitals" TargetMode="External" Id="rId4"/><Relationship Type="http://schemas.openxmlformats.org/officeDocument/2006/relationships/hyperlink" Target="https://developers.google.com/search/docs/appearance/structured-data/intro-structured-data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4:F3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80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4">
      <c r="A4" s="1" t="inlineStr">
        <is>
          <t>SEO AUDIT ISSUE TRACKER</t>
        </is>
      </c>
    </row>
    <row r="5">
      <c r="A5" s="2" t="inlineStr">
        <is>
          <t>Verify issues, attach evidence, prioritize the short list, and track post-fix validation.</t>
        </is>
      </c>
    </row>
    <row r="7">
      <c r="A7" s="3" t="inlineStr">
        <is>
          <t>START HERE</t>
        </is>
      </c>
    </row>
    <row r="8">
      <c r="A8" s="4" t="n">
        <v>1</v>
      </c>
      <c r="B8" s="5" t="inlineStr">
        <is>
          <t>Complete Audit Scope and record the data period, tools, rendering mode, priority pages, and exclusions.</t>
        </is>
      </c>
    </row>
    <row r="9">
      <c r="A9" s="4" t="n">
        <v>2</v>
      </c>
      <c r="B9" s="5" t="inlineStr">
        <is>
          <t>Load or sample URLs in URL Inventory; classify expected indexability and compare observed handling.</t>
        </is>
      </c>
    </row>
    <row r="10">
      <c r="A10" s="4" t="n">
        <v>3</v>
      </c>
      <c r="B10" s="5" t="inlineStr">
        <is>
          <t>Record confirmed issues and hypotheses in Issue Log. Add evidence before scoring.</t>
        </is>
      </c>
    </row>
    <row r="11">
      <c r="A11" s="4" t="n">
        <v>4</v>
      </c>
      <c r="B11" s="5" t="inlineStr">
        <is>
          <t>Use Search Evidence for page/query-level clicks, impressions, conversions, and comparison periods.</t>
        </is>
      </c>
    </row>
    <row r="12">
      <c r="A12" s="4" t="n">
        <v>5</v>
      </c>
      <c r="B12" s="5" t="inlineStr">
        <is>
          <t>Review Executive Summary and promote only the highest-confidence material issues into the fix list.</t>
        </is>
      </c>
    </row>
    <row r="13">
      <c r="A13" s="4" t="n">
        <v>6</v>
      </c>
      <c r="B13" s="5" t="inlineStr">
        <is>
          <t>Track ownership, release, and post-fix evidence in Validation Tracker.</t>
        </is>
      </c>
    </row>
    <row r="15">
      <c r="A15" s="6" t="inlineStr">
        <is>
          <t>WORKBOOK CHECK</t>
        </is>
      </c>
    </row>
    <row r="16">
      <c r="A16" s="5" t="inlineStr">
        <is>
          <t>URL rows started</t>
        </is>
      </c>
      <c r="B16" s="7">
        <f>COUNTIF('URL Inventory'!A7:A306,"&lt;&gt;"&amp;"")</f>
        <v/>
      </c>
    </row>
    <row r="17">
      <c r="A17" s="5" t="inlineStr">
        <is>
          <t>Issue rows started</t>
        </is>
      </c>
      <c r="B17" s="7">
        <f>COUNTIF('Issue Log'!B7:B306,"&lt;&gt;"&amp;"")</f>
        <v/>
      </c>
    </row>
    <row r="18">
      <c r="A18" s="5" t="inlineStr">
        <is>
          <t>Confirmed issues</t>
        </is>
      </c>
      <c r="B18" s="7">
        <f>COUNTIF('Issue Log'!D7:D306,"Confirmed")</f>
        <v/>
      </c>
    </row>
    <row r="19">
      <c r="A19" s="5" t="inlineStr">
        <is>
          <t>Priority 1 issues</t>
        </is>
      </c>
      <c r="B19" s="7">
        <f>COUNTIF('Issue Log'!S7:S306,"P1")</f>
        <v/>
      </c>
    </row>
    <row r="20">
      <c r="A20" s="5" t="inlineStr">
        <is>
          <t>Issues missing evidence</t>
        </is>
      </c>
      <c r="B20" s="7">
        <f>COUNTIFS('Issue Log'!B7:B306,"&lt;&gt;"&amp;"",'Issue Log'!G7:G306,"")</f>
        <v/>
      </c>
    </row>
    <row r="21">
      <c r="A21" s="5" t="inlineStr">
        <is>
          <t>Validation items open</t>
        </is>
      </c>
      <c r="B21" s="7">
        <f>COUNTIFS('Validation Tracker'!A7:A206,"&lt;&gt;"&amp;"",'Validation Tracker'!K7:K206,"&lt;&gt;Validated")</f>
        <v/>
      </c>
    </row>
    <row r="24">
      <c r="A24" s="8" t="inlineStr">
        <is>
          <t>Legend</t>
        </is>
      </c>
    </row>
    <row r="25">
      <c r="A25" s="9" t="inlineStr">
        <is>
          <t>Input cells</t>
        </is>
      </c>
    </row>
    <row r="26">
      <c r="A26" s="10" t="inlineStr">
        <is>
          <t>Formula / reference cells</t>
        </is>
      </c>
    </row>
    <row r="27">
      <c r="A27" s="11" t="inlineStr">
        <is>
          <t>Example / optional prompts</t>
        </is>
      </c>
    </row>
    <row r="30">
      <c r="A30" s="12" t="inlineStr">
        <is>
          <t>Search visibility depends on technical implementation, content quality, competition, search-engine changes, and user behavior. This template does not guarantee rankings or traffic outcomes. Validate recommendations against current platform documentation, the site’s business context, and qualified technical review.</t>
        </is>
      </c>
    </row>
    <row r="31"/>
    <row r="32"/>
    <row r="33"/>
  </sheetData>
  <mergeCells count="3">
    <mergeCell ref="A30:F33"/>
    <mergeCell ref="A5:F5"/>
    <mergeCell ref="A4:F4"/>
  </mergeCells>
  <pageMargins left="0.75" right="0.75" top="1" bottom="1" header="0.5" footer="0.5"/>
  <headerFooter>
    <oddHeader/>
    <oddFooter>&amp;C&amp;8 &amp;K5A6770Salish Sea Consulting  •  salishseaconsulting.com  •  &amp;P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58" customWidth="1" min="2" max="2"/>
    <col width="68" customWidth="1" min="3" max="3"/>
  </cols>
  <sheetData>
    <row r="1">
      <c r="A1" s="13" t="inlineStr">
        <is>
          <t>AUDIT SCOPE &amp; BASELINE</t>
        </is>
      </c>
    </row>
    <row r="3" ht="35" customHeight="1">
      <c r="A3" s="14" t="inlineStr">
        <is>
          <t>Field</t>
        </is>
      </c>
      <c r="B3" s="14" t="inlineStr">
        <is>
          <t>Value</t>
        </is>
      </c>
      <c r="C3" s="14" t="inlineStr">
        <is>
          <t>Source / limitation</t>
        </is>
      </c>
    </row>
    <row r="4" ht="34" customHeight="1">
      <c r="A4" s="15" t="inlineStr">
        <is>
          <t>Client / site</t>
        </is>
      </c>
      <c r="B4" s="16" t="inlineStr"/>
      <c r="C4" s="17" t="inlineStr">
        <is>
          <t>Canonical domain and organization.</t>
        </is>
      </c>
    </row>
    <row r="5" ht="34" customHeight="1">
      <c r="A5" s="15" t="inlineStr">
        <is>
          <t>Audit date</t>
        </is>
      </c>
      <c r="B5" s="16" t="inlineStr"/>
      <c r="C5" s="17" t="inlineStr">
        <is>
          <t>YYYY-MM-DD.</t>
        </is>
      </c>
    </row>
    <row r="6" ht="34" customHeight="1">
      <c r="A6" s="15" t="inlineStr">
        <is>
          <t>Prepared by / reviewer</t>
        </is>
      </c>
      <c r="B6" s="16" t="inlineStr"/>
      <c r="C6" s="17" t="inlineStr">
        <is>
          <t>Name both roles where possible.</t>
        </is>
      </c>
    </row>
    <row r="7" ht="34" customHeight="1">
      <c r="A7" s="15" t="inlineStr">
        <is>
          <t>Environment</t>
        </is>
      </c>
      <c r="B7" s="16" t="inlineStr">
        <is>
          <t>Production</t>
        </is>
      </c>
      <c r="C7" s="17" t="inlineStr">
        <is>
          <t>Production, staging, subdomain, locale, or app boundary.</t>
        </is>
      </c>
    </row>
    <row r="8" ht="34" customHeight="1">
      <c r="A8" s="15" t="inlineStr">
        <is>
          <t>Primary markets</t>
        </is>
      </c>
      <c r="B8" s="16" t="inlineStr"/>
      <c r="C8" s="17" t="inlineStr">
        <is>
          <t>Countries, languages, locations, and devices.</t>
        </is>
      </c>
    </row>
    <row r="9" ht="34" customHeight="1">
      <c r="A9" s="15" t="inlineStr">
        <is>
          <t>Primary conversions</t>
        </is>
      </c>
      <c r="B9" s="16" t="inlineStr"/>
      <c r="C9" s="17" t="inlineStr">
        <is>
          <t>Qualified inquiry, sale, signup, application, donation, or other outcome.</t>
        </is>
      </c>
    </row>
    <row r="10" ht="34" customHeight="1">
      <c r="A10" s="15" t="inlineStr">
        <is>
          <t>Priority sections</t>
        </is>
      </c>
      <c r="B10" s="16" t="inlineStr"/>
      <c r="C10" s="17" t="inlineStr">
        <is>
          <t>Revenue, mission, seasonal, migrated, or newly launched sections.</t>
        </is>
      </c>
    </row>
    <row r="11" ht="34" customHeight="1">
      <c r="A11" s="15" t="inlineStr">
        <is>
          <t>Excluded sections</t>
        </is>
      </c>
      <c r="B11" s="16" t="inlineStr"/>
      <c r="C11" s="17" t="inlineStr">
        <is>
          <t>State the exclusion and rationale.</t>
        </is>
      </c>
    </row>
    <row r="12" ht="34" customHeight="1">
      <c r="A12" s="15" t="inlineStr">
        <is>
          <t>Search Console period</t>
        </is>
      </c>
      <c r="B12" s="16" t="inlineStr"/>
      <c r="C12" s="17" t="inlineStr">
        <is>
          <t>Date range and comparison range.</t>
        </is>
      </c>
    </row>
    <row r="13" ht="34" customHeight="1">
      <c r="A13" s="15" t="inlineStr">
        <is>
          <t>Analytics period</t>
        </is>
      </c>
      <c r="B13" s="16" t="inlineStr"/>
      <c r="C13" s="17" t="inlineStr">
        <is>
          <t>Date range, source, and any tracking change.</t>
        </is>
      </c>
    </row>
    <row r="14" ht="34" customHeight="1">
      <c r="A14" s="15" t="inlineStr">
        <is>
          <t>Crawler / configuration</t>
        </is>
      </c>
      <c r="B14" s="16" t="inlineStr"/>
      <c r="C14" s="17" t="inlineStr">
        <is>
          <t>Tool, user agent, rendering mode, speed, authentication, and date.</t>
        </is>
      </c>
    </row>
    <row r="15" ht="34" customHeight="1">
      <c r="A15" s="15" t="inlineStr">
        <is>
          <t>Known site changes</t>
        </is>
      </c>
      <c r="B15" s="16" t="inlineStr"/>
      <c r="C15" s="17" t="inlineStr">
        <is>
          <t>Migration, redesign, domain, CMS, release, outage, or tracking change.</t>
        </is>
      </c>
    </row>
    <row r="16" ht="34" customHeight="1">
      <c r="A16" s="15" t="inlineStr">
        <is>
          <t>Organic clicks</t>
        </is>
      </c>
      <c r="B16" s="16" t="inlineStr"/>
      <c r="C16" s="17" t="inlineStr">
        <is>
          <t>Current, comparison, change.</t>
        </is>
      </c>
    </row>
    <row r="17" ht="34" customHeight="1">
      <c r="A17" s="15" t="inlineStr">
        <is>
          <t>Organic impressions</t>
        </is>
      </c>
      <c r="B17" s="16" t="inlineStr"/>
      <c r="C17" s="17" t="inlineStr">
        <is>
          <t>Current, comparison, change.</t>
        </is>
      </c>
    </row>
    <row r="18" ht="34" customHeight="1">
      <c r="A18" s="15" t="inlineStr">
        <is>
          <t>Priority-page conversions</t>
        </is>
      </c>
      <c r="B18" s="16" t="inlineStr"/>
      <c r="C18" s="17" t="inlineStr">
        <is>
          <t>Current, comparison, change.</t>
        </is>
      </c>
    </row>
    <row r="19" ht="34" customHeight="1">
      <c r="A19" s="15" t="inlineStr">
        <is>
          <t>Core Web Vitals field status</t>
        </is>
      </c>
      <c r="B19" s="16" t="inlineStr"/>
      <c r="C19" s="17" t="inlineStr">
        <is>
          <t>Good / needs improvement / poor groups by device.</t>
        </is>
      </c>
    </row>
  </sheetData>
  <dataValidations count="1">
    <dataValidation sqref="B7" showDropDown="0" showInputMessage="0" showErrorMessage="0" allowBlank="1" type="list">
      <formula1>"Production,Staging,Subdomain,Locale,Application section,Mixed"</formula1>
    </dataValidation>
  </dataValidations>
  <pageMargins left="0.75" right="0.75" top="1" bottom="1" header="0.5" footer="0.5"/>
  <headerFooter>
    <oddHeader/>
    <oddFooter>&amp;C&amp;8 &amp;K5A6770Salish Sea Consulting  •  salishseaconsulting.com  • 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3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17" customWidth="1" min="4" max="4"/>
    <col width="13" customWidth="1" min="5" max="5"/>
    <col width="18" customWidth="1" min="6" max="6"/>
    <col width="15" customWidth="1" min="7" max="7"/>
    <col width="42" customWidth="1" min="8" max="8"/>
    <col width="15" customWidth="1" min="9" max="9"/>
    <col width="14" customWidth="1" min="10" max="10"/>
    <col width="14" customWidth="1" min="11" max="11"/>
    <col width="12" customWidth="1" min="12" max="12"/>
    <col width="14" customWidth="1" min="13" max="13"/>
    <col width="16" customWidth="1" min="14" max="14"/>
    <col width="13" customWidth="1" min="15" max="15"/>
    <col width="24" customWidth="1" min="16" max="16"/>
    <col width="38" customWidth="1" min="17" max="17"/>
  </cols>
  <sheetData>
    <row r="1">
      <c r="A1" s="13" t="inlineStr">
        <is>
          <t>URL INVENTORY</t>
        </is>
      </c>
    </row>
    <row r="2">
      <c r="A2" s="18" t="inlineStr">
        <is>
          <t>Use a complete inventory or a documented sample. Compare intended handling with observed crawl and index signals.</t>
        </is>
      </c>
    </row>
    <row r="6" ht="35" customHeight="1">
      <c r="A6" s="14" t="inlineStr">
        <is>
          <t>URL</t>
        </is>
      </c>
      <c r="B6" s="14" t="inlineStr">
        <is>
          <t>Segment / template</t>
        </is>
      </c>
      <c r="C6" s="14" t="inlineStr">
        <is>
          <t>Priority</t>
        </is>
      </c>
      <c r="D6" s="14" t="inlineStr">
        <is>
          <t>Expected indexable?</t>
        </is>
      </c>
      <c r="E6" s="14" t="inlineStr">
        <is>
          <t>HTTP status</t>
        </is>
      </c>
      <c r="F6" s="14" t="inlineStr">
        <is>
          <t>Index directive</t>
        </is>
      </c>
      <c r="G6" s="14" t="inlineStr">
        <is>
          <t>Robots allowed?</t>
        </is>
      </c>
      <c r="H6" s="14" t="inlineStr">
        <is>
          <t>Canonical target</t>
        </is>
      </c>
      <c r="I6" s="14" t="inlineStr">
        <is>
          <t>Self-canonical?</t>
        </is>
      </c>
      <c r="J6" s="14" t="inlineStr">
        <is>
          <t>In sitemap?</t>
        </is>
      </c>
      <c r="K6" s="14" t="inlineStr">
        <is>
          <t>Internal inlinks</t>
        </is>
      </c>
      <c r="L6" s="14" t="inlineStr">
        <is>
          <t>Crawl depth</t>
        </is>
      </c>
      <c r="M6" s="14" t="inlineStr">
        <is>
          <t>Search clicks</t>
        </is>
      </c>
      <c r="N6" s="14" t="inlineStr">
        <is>
          <t>Search impressions</t>
        </is>
      </c>
      <c r="O6" s="14" t="inlineStr">
        <is>
          <t>Conversions</t>
        </is>
      </c>
      <c r="P6" s="14" t="inlineStr">
        <is>
          <t>Observed index status</t>
        </is>
      </c>
      <c r="Q6" s="14" t="inlineStr">
        <is>
          <t>Notes</t>
        </is>
      </c>
    </row>
    <row r="7" ht="34" customHeight="1">
      <c r="A7" s="19" t="inlineStr">
        <is>
          <t>https://example.com/priority-page/</t>
        </is>
      </c>
      <c r="B7" s="19" t="inlineStr">
        <is>
          <t>Service page</t>
        </is>
      </c>
      <c r="C7" s="19" t="inlineStr">
        <is>
          <t>High</t>
        </is>
      </c>
      <c r="D7" s="19" t="inlineStr">
        <is>
          <t>Yes</t>
        </is>
      </c>
      <c r="E7" s="19" t="n">
        <v>200</v>
      </c>
      <c r="F7" s="19" t="inlineStr">
        <is>
          <t>index</t>
        </is>
      </c>
      <c r="G7" s="19" t="inlineStr">
        <is>
          <t>Yes</t>
        </is>
      </c>
      <c r="H7" s="19" t="inlineStr">
        <is>
          <t>https://example.com/priority-page/</t>
        </is>
      </c>
      <c r="I7" s="19" t="inlineStr">
        <is>
          <t>Yes</t>
        </is>
      </c>
      <c r="J7" s="19" t="inlineStr">
        <is>
          <t>Yes</t>
        </is>
      </c>
      <c r="K7" s="19" t="n">
        <v>14</v>
      </c>
      <c r="L7" s="19" t="n">
        <v>2</v>
      </c>
      <c r="M7" s="19" t="n">
        <v>320</v>
      </c>
      <c r="N7" s="19" t="n">
        <v>8400</v>
      </c>
      <c r="O7" s="19" t="n">
        <v>6</v>
      </c>
      <c r="P7" s="19" t="inlineStr">
        <is>
          <t>Indexed</t>
        </is>
      </c>
      <c r="Q7" s="19" t="inlineStr">
        <is>
          <t>Example only — replace with observed evidence and note source/date.</t>
        </is>
      </c>
    </row>
    <row r="8" ht="34" customHeight="1">
      <c r="A8" s="16" t="n"/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16" t="n"/>
      <c r="O8" s="16" t="n"/>
      <c r="P8" s="16" t="n"/>
      <c r="Q8" s="16" t="n"/>
    </row>
    <row r="9" ht="34" customHeight="1">
      <c r="A9" s="16" t="n"/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</row>
    <row r="10" ht="34" customHeight="1">
      <c r="A10" s="16" t="n"/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</row>
    <row r="11" ht="34" customHeight="1">
      <c r="A11" s="16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</row>
    <row r="12" ht="34" customHeight="1">
      <c r="A12" s="16" t="n"/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</row>
    <row r="13" ht="34" customHeight="1">
      <c r="A13" s="16" t="n"/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</row>
    <row r="14" ht="34" customHeight="1">
      <c r="A14" s="16" t="n"/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</row>
    <row r="15" ht="34" customHeight="1">
      <c r="A15" s="16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</row>
    <row r="16" ht="34" customHeight="1">
      <c r="A16" s="16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</row>
    <row r="17" ht="34" customHeight="1">
      <c r="A17" s="16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</row>
    <row r="18" ht="34" customHeight="1">
      <c r="A18" s="16" t="n"/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</row>
    <row r="19" ht="34" customHeight="1">
      <c r="A19" s="16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</row>
    <row r="20" ht="34" customHeight="1">
      <c r="A20" s="16" t="n"/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</row>
    <row r="21" ht="34" customHeight="1">
      <c r="A21" s="16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</row>
    <row r="22" ht="34" customHeight="1">
      <c r="A22" s="16" t="n"/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</row>
    <row r="23" ht="34" customHeight="1">
      <c r="A23" s="16" t="n"/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</row>
    <row r="24" ht="34" customHeight="1">
      <c r="A24" s="16" t="n"/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</row>
    <row r="25" ht="34" customHeight="1">
      <c r="A25" s="16" t="n"/>
      <c r="B25" s="1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</row>
    <row r="26" ht="34" customHeight="1">
      <c r="A26" s="16" t="n"/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</row>
    <row r="27" ht="34" customHeight="1">
      <c r="A27" s="16" t="n"/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</row>
    <row r="28" ht="34" customHeight="1">
      <c r="A28" s="16" t="n"/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</row>
    <row r="29" ht="34" customHeight="1">
      <c r="A29" s="16" t="n"/>
      <c r="B29" s="16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</row>
    <row r="30" ht="34" customHeight="1">
      <c r="A30" s="16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</row>
    <row r="31" ht="34" customHeight="1">
      <c r="A31" s="16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</row>
    <row r="32" ht="34" customHeight="1">
      <c r="A32" s="16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</row>
    <row r="33" ht="34" customHeight="1">
      <c r="A33" s="16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</row>
    <row r="34" ht="34" customHeight="1">
      <c r="A34" s="16" t="n"/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</row>
    <row r="35" ht="34" customHeight="1">
      <c r="A35" s="16" t="n"/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</row>
    <row r="36" ht="34" customHeight="1">
      <c r="A36" s="16" t="n"/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6" t="n"/>
      <c r="N36" s="16" t="n"/>
      <c r="O36" s="16" t="n"/>
      <c r="P36" s="16" t="n"/>
      <c r="Q36" s="16" t="n"/>
    </row>
    <row r="37" ht="34" customHeight="1">
      <c r="A37" s="16" t="n"/>
      <c r="B37" s="16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16" t="n"/>
      <c r="L37" s="16" t="n"/>
      <c r="M37" s="16" t="n"/>
      <c r="N37" s="16" t="n"/>
      <c r="O37" s="16" t="n"/>
      <c r="P37" s="16" t="n"/>
      <c r="Q37" s="16" t="n"/>
    </row>
    <row r="38" ht="34" customHeight="1">
      <c r="A38" s="16" t="n"/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</row>
    <row r="39" ht="34" customHeight="1">
      <c r="A39" s="16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</row>
    <row r="40" ht="34" customHeight="1">
      <c r="A40" s="16" t="n"/>
      <c r="B40" s="16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16" t="n"/>
      <c r="L40" s="16" t="n"/>
      <c r="M40" s="16" t="n"/>
      <c r="N40" s="16" t="n"/>
      <c r="O40" s="16" t="n"/>
      <c r="P40" s="16" t="n"/>
      <c r="Q40" s="16" t="n"/>
    </row>
    <row r="41" ht="34" customHeight="1">
      <c r="A41" s="16" t="n"/>
      <c r="B41" s="16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16" t="n"/>
      <c r="L41" s="16" t="n"/>
      <c r="M41" s="16" t="n"/>
      <c r="N41" s="16" t="n"/>
      <c r="O41" s="16" t="n"/>
      <c r="P41" s="16" t="n"/>
      <c r="Q41" s="16" t="n"/>
    </row>
    <row r="42" ht="34" customHeight="1">
      <c r="A42" s="16" t="n"/>
      <c r="B42" s="16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16" t="n"/>
      <c r="L42" s="16" t="n"/>
      <c r="M42" s="16" t="n"/>
      <c r="N42" s="16" t="n"/>
      <c r="O42" s="16" t="n"/>
      <c r="P42" s="16" t="n"/>
      <c r="Q42" s="16" t="n"/>
    </row>
    <row r="43" ht="34" customHeight="1">
      <c r="A43" s="16" t="n"/>
      <c r="B43" s="16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6" t="n"/>
      <c r="N43" s="16" t="n"/>
      <c r="O43" s="16" t="n"/>
      <c r="P43" s="16" t="n"/>
      <c r="Q43" s="16" t="n"/>
    </row>
    <row r="44" ht="34" customHeight="1">
      <c r="A44" s="16" t="n"/>
      <c r="B44" s="16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16" t="n"/>
      <c r="L44" s="16" t="n"/>
      <c r="M44" s="16" t="n"/>
      <c r="N44" s="16" t="n"/>
      <c r="O44" s="16" t="n"/>
      <c r="P44" s="16" t="n"/>
      <c r="Q44" s="16" t="n"/>
    </row>
    <row r="45" ht="34" customHeight="1">
      <c r="A45" s="16" t="n"/>
      <c r="B45" s="16" t="n"/>
      <c r="C45" s="16" t="n"/>
      <c r="D45" s="16" t="n"/>
      <c r="E45" s="16" t="n"/>
      <c r="F45" s="16" t="n"/>
      <c r="G45" s="16" t="n"/>
      <c r="H45" s="16" t="n"/>
      <c r="I45" s="16" t="n"/>
      <c r="J45" s="16" t="n"/>
      <c r="K45" s="16" t="n"/>
      <c r="L45" s="16" t="n"/>
      <c r="M45" s="16" t="n"/>
      <c r="N45" s="16" t="n"/>
      <c r="O45" s="16" t="n"/>
      <c r="P45" s="16" t="n"/>
      <c r="Q45" s="16" t="n"/>
    </row>
    <row r="46" ht="34" customHeight="1">
      <c r="A46" s="16" t="n"/>
      <c r="B46" s="1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6" t="n"/>
      <c r="L46" s="16" t="n"/>
      <c r="M46" s="16" t="n"/>
      <c r="N46" s="16" t="n"/>
      <c r="O46" s="16" t="n"/>
      <c r="P46" s="16" t="n"/>
      <c r="Q46" s="16" t="n"/>
    </row>
    <row r="47" ht="34" customHeight="1">
      <c r="A47" s="16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</row>
    <row r="48" ht="34" customHeight="1">
      <c r="A48" s="16" t="n"/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6" t="n"/>
      <c r="N48" s="16" t="n"/>
      <c r="O48" s="16" t="n"/>
      <c r="P48" s="16" t="n"/>
      <c r="Q48" s="16" t="n"/>
    </row>
    <row r="49" ht="34" customHeight="1">
      <c r="A49" s="16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</row>
    <row r="50" ht="34" customHeight="1">
      <c r="A50" s="16" t="n"/>
      <c r="B50" s="16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16" t="n"/>
      <c r="L50" s="16" t="n"/>
      <c r="M50" s="16" t="n"/>
      <c r="N50" s="16" t="n"/>
      <c r="O50" s="16" t="n"/>
      <c r="P50" s="16" t="n"/>
      <c r="Q50" s="16" t="n"/>
    </row>
    <row r="51" ht="34" customHeight="1">
      <c r="A51" s="16" t="n"/>
      <c r="B51" s="16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16" t="n"/>
      <c r="L51" s="16" t="n"/>
      <c r="M51" s="16" t="n"/>
      <c r="N51" s="16" t="n"/>
      <c r="O51" s="16" t="n"/>
      <c r="P51" s="16" t="n"/>
      <c r="Q51" s="16" t="n"/>
    </row>
    <row r="52" ht="34" customHeight="1">
      <c r="A52" s="16" t="n"/>
      <c r="B52" s="16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6" t="n"/>
      <c r="L52" s="16" t="n"/>
      <c r="M52" s="16" t="n"/>
      <c r="N52" s="16" t="n"/>
      <c r="O52" s="16" t="n"/>
      <c r="P52" s="16" t="n"/>
      <c r="Q52" s="16" t="n"/>
    </row>
    <row r="53" ht="34" customHeight="1">
      <c r="A53" s="16" t="n"/>
      <c r="B53" s="16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16" t="n"/>
      <c r="L53" s="16" t="n"/>
      <c r="M53" s="16" t="n"/>
      <c r="N53" s="16" t="n"/>
      <c r="O53" s="16" t="n"/>
      <c r="P53" s="16" t="n"/>
      <c r="Q53" s="16" t="n"/>
    </row>
    <row r="54" ht="34" customHeight="1">
      <c r="A54" s="16" t="n"/>
      <c r="B54" s="16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6" t="n"/>
      <c r="L54" s="16" t="n"/>
      <c r="M54" s="16" t="n"/>
      <c r="N54" s="16" t="n"/>
      <c r="O54" s="16" t="n"/>
      <c r="P54" s="16" t="n"/>
      <c r="Q54" s="16" t="n"/>
    </row>
    <row r="55" ht="34" customHeight="1">
      <c r="A55" s="16" t="n"/>
      <c r="B55" s="16" t="n"/>
      <c r="C55" s="16" t="n"/>
      <c r="D55" s="16" t="n"/>
      <c r="E55" s="16" t="n"/>
      <c r="F55" s="16" t="n"/>
      <c r="G55" s="16" t="n"/>
      <c r="H55" s="16" t="n"/>
      <c r="I55" s="16" t="n"/>
      <c r="J55" s="16" t="n"/>
      <c r="K55" s="16" t="n"/>
      <c r="L55" s="16" t="n"/>
      <c r="M55" s="16" t="n"/>
      <c r="N55" s="16" t="n"/>
      <c r="O55" s="16" t="n"/>
      <c r="P55" s="16" t="n"/>
      <c r="Q55" s="16" t="n"/>
    </row>
    <row r="56" ht="34" customHeight="1">
      <c r="A56" s="16" t="n"/>
      <c r="B56" s="16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6" t="n"/>
      <c r="L56" s="16" t="n"/>
      <c r="M56" s="16" t="n"/>
      <c r="N56" s="16" t="n"/>
      <c r="O56" s="16" t="n"/>
      <c r="P56" s="16" t="n"/>
      <c r="Q56" s="16" t="n"/>
    </row>
    <row r="57" ht="34" customHeight="1">
      <c r="A57" s="16" t="n"/>
      <c r="B57" s="16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16" t="n"/>
      <c r="L57" s="16" t="n"/>
      <c r="M57" s="16" t="n"/>
      <c r="N57" s="16" t="n"/>
      <c r="O57" s="16" t="n"/>
      <c r="P57" s="16" t="n"/>
      <c r="Q57" s="16" t="n"/>
    </row>
    <row r="58" ht="34" customHeight="1">
      <c r="A58" s="16" t="n"/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6" t="n"/>
      <c r="N58" s="16" t="n"/>
      <c r="O58" s="16" t="n"/>
      <c r="P58" s="16" t="n"/>
      <c r="Q58" s="16" t="n"/>
    </row>
    <row r="59" ht="34" customHeight="1">
      <c r="A59" s="16" t="n"/>
      <c r="B59" s="16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16" t="n"/>
      <c r="L59" s="16" t="n"/>
      <c r="M59" s="16" t="n"/>
      <c r="N59" s="16" t="n"/>
      <c r="O59" s="16" t="n"/>
      <c r="P59" s="16" t="n"/>
      <c r="Q59" s="16" t="n"/>
    </row>
    <row r="60" ht="34" customHeight="1">
      <c r="A60" s="16" t="n"/>
      <c r="B60" s="16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16" t="n"/>
      <c r="L60" s="16" t="n"/>
      <c r="M60" s="16" t="n"/>
      <c r="N60" s="16" t="n"/>
      <c r="O60" s="16" t="n"/>
      <c r="P60" s="16" t="n"/>
      <c r="Q60" s="16" t="n"/>
    </row>
    <row r="61" ht="34" customHeight="1">
      <c r="A61" s="16" t="n"/>
      <c r="B61" s="16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16" t="n"/>
      <c r="L61" s="16" t="n"/>
      <c r="M61" s="16" t="n"/>
      <c r="N61" s="16" t="n"/>
      <c r="O61" s="16" t="n"/>
      <c r="P61" s="16" t="n"/>
      <c r="Q61" s="16" t="n"/>
    </row>
    <row r="62" ht="34" customHeight="1">
      <c r="A62" s="16" t="n"/>
      <c r="B62" s="16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16" t="n"/>
      <c r="L62" s="16" t="n"/>
      <c r="M62" s="16" t="n"/>
      <c r="N62" s="16" t="n"/>
      <c r="O62" s="16" t="n"/>
      <c r="P62" s="16" t="n"/>
      <c r="Q62" s="16" t="n"/>
    </row>
    <row r="63" ht="34" customHeight="1">
      <c r="A63" s="16" t="n"/>
      <c r="B63" s="16" t="n"/>
      <c r="C63" s="16" t="n"/>
      <c r="D63" s="16" t="n"/>
      <c r="E63" s="16" t="n"/>
      <c r="F63" s="16" t="n"/>
      <c r="G63" s="16" t="n"/>
      <c r="H63" s="16" t="n"/>
      <c r="I63" s="16" t="n"/>
      <c r="J63" s="16" t="n"/>
      <c r="K63" s="16" t="n"/>
      <c r="L63" s="16" t="n"/>
      <c r="M63" s="16" t="n"/>
      <c r="N63" s="16" t="n"/>
      <c r="O63" s="16" t="n"/>
      <c r="P63" s="16" t="n"/>
      <c r="Q63" s="16" t="n"/>
    </row>
    <row r="64" ht="34" customHeight="1">
      <c r="A64" s="16" t="n"/>
      <c r="B64" s="16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16" t="n"/>
      <c r="L64" s="16" t="n"/>
      <c r="M64" s="16" t="n"/>
      <c r="N64" s="16" t="n"/>
      <c r="O64" s="16" t="n"/>
      <c r="P64" s="16" t="n"/>
      <c r="Q64" s="16" t="n"/>
    </row>
    <row r="65" ht="34" customHeight="1">
      <c r="A65" s="16" t="n"/>
      <c r="B65" s="16" t="n"/>
      <c r="C65" s="16" t="n"/>
      <c r="D65" s="16" t="n"/>
      <c r="E65" s="16" t="n"/>
      <c r="F65" s="16" t="n"/>
      <c r="G65" s="16" t="n"/>
      <c r="H65" s="16" t="n"/>
      <c r="I65" s="16" t="n"/>
      <c r="J65" s="16" t="n"/>
      <c r="K65" s="16" t="n"/>
      <c r="L65" s="16" t="n"/>
      <c r="M65" s="16" t="n"/>
      <c r="N65" s="16" t="n"/>
      <c r="O65" s="16" t="n"/>
      <c r="P65" s="16" t="n"/>
      <c r="Q65" s="16" t="n"/>
    </row>
    <row r="66" ht="34" customHeight="1">
      <c r="A66" s="16" t="n"/>
      <c r="B66" s="16" t="n"/>
      <c r="C66" s="16" t="n"/>
      <c r="D66" s="16" t="n"/>
      <c r="E66" s="16" t="n"/>
      <c r="F66" s="16" t="n"/>
      <c r="G66" s="16" t="n"/>
      <c r="H66" s="16" t="n"/>
      <c r="I66" s="16" t="n"/>
      <c r="J66" s="16" t="n"/>
      <c r="K66" s="16" t="n"/>
      <c r="L66" s="16" t="n"/>
      <c r="M66" s="16" t="n"/>
      <c r="N66" s="16" t="n"/>
      <c r="O66" s="16" t="n"/>
      <c r="P66" s="16" t="n"/>
      <c r="Q66" s="16" t="n"/>
    </row>
    <row r="67" ht="34" customHeight="1">
      <c r="A67" s="16" t="n"/>
      <c r="B67" s="16" t="n"/>
      <c r="C67" s="16" t="n"/>
      <c r="D67" s="16" t="n"/>
      <c r="E67" s="16" t="n"/>
      <c r="F67" s="16" t="n"/>
      <c r="G67" s="16" t="n"/>
      <c r="H67" s="16" t="n"/>
      <c r="I67" s="16" t="n"/>
      <c r="J67" s="16" t="n"/>
      <c r="K67" s="16" t="n"/>
      <c r="L67" s="16" t="n"/>
      <c r="M67" s="16" t="n"/>
      <c r="N67" s="16" t="n"/>
      <c r="O67" s="16" t="n"/>
      <c r="P67" s="16" t="n"/>
      <c r="Q67" s="16" t="n"/>
    </row>
    <row r="68" ht="34" customHeight="1">
      <c r="A68" s="16" t="n"/>
      <c r="B68" s="16" t="n"/>
      <c r="C68" s="16" t="n"/>
      <c r="D68" s="16" t="n"/>
      <c r="E68" s="16" t="n"/>
      <c r="F68" s="16" t="n"/>
      <c r="G68" s="16" t="n"/>
      <c r="H68" s="16" t="n"/>
      <c r="I68" s="16" t="n"/>
      <c r="J68" s="16" t="n"/>
      <c r="K68" s="16" t="n"/>
      <c r="L68" s="16" t="n"/>
      <c r="M68" s="16" t="n"/>
      <c r="N68" s="16" t="n"/>
      <c r="O68" s="16" t="n"/>
      <c r="P68" s="16" t="n"/>
      <c r="Q68" s="16" t="n"/>
    </row>
    <row r="69" ht="34" customHeight="1">
      <c r="A69" s="16" t="n"/>
      <c r="B69" s="16" t="n"/>
      <c r="C69" s="16" t="n"/>
      <c r="D69" s="16" t="n"/>
      <c r="E69" s="16" t="n"/>
      <c r="F69" s="16" t="n"/>
      <c r="G69" s="16" t="n"/>
      <c r="H69" s="16" t="n"/>
      <c r="I69" s="16" t="n"/>
      <c r="J69" s="16" t="n"/>
      <c r="K69" s="16" t="n"/>
      <c r="L69" s="16" t="n"/>
      <c r="M69" s="16" t="n"/>
      <c r="N69" s="16" t="n"/>
      <c r="O69" s="16" t="n"/>
      <c r="P69" s="16" t="n"/>
      <c r="Q69" s="16" t="n"/>
    </row>
    <row r="70" ht="34" customHeight="1">
      <c r="A70" s="16" t="n"/>
      <c r="B70" s="16" t="n"/>
      <c r="C70" s="16" t="n"/>
      <c r="D70" s="16" t="n"/>
      <c r="E70" s="16" t="n"/>
      <c r="F70" s="16" t="n"/>
      <c r="G70" s="16" t="n"/>
      <c r="H70" s="16" t="n"/>
      <c r="I70" s="16" t="n"/>
      <c r="J70" s="16" t="n"/>
      <c r="K70" s="16" t="n"/>
      <c r="L70" s="16" t="n"/>
      <c r="M70" s="16" t="n"/>
      <c r="N70" s="16" t="n"/>
      <c r="O70" s="16" t="n"/>
      <c r="P70" s="16" t="n"/>
      <c r="Q70" s="16" t="n"/>
    </row>
    <row r="71" ht="34" customHeight="1">
      <c r="A71" s="16" t="n"/>
      <c r="B71" s="16" t="n"/>
      <c r="C71" s="16" t="n"/>
      <c r="D71" s="16" t="n"/>
      <c r="E71" s="16" t="n"/>
      <c r="F71" s="16" t="n"/>
      <c r="G71" s="16" t="n"/>
      <c r="H71" s="16" t="n"/>
      <c r="I71" s="16" t="n"/>
      <c r="J71" s="16" t="n"/>
      <c r="K71" s="16" t="n"/>
      <c r="L71" s="16" t="n"/>
      <c r="M71" s="16" t="n"/>
      <c r="N71" s="16" t="n"/>
      <c r="O71" s="16" t="n"/>
      <c r="P71" s="16" t="n"/>
      <c r="Q71" s="16" t="n"/>
    </row>
    <row r="72" ht="34" customHeight="1">
      <c r="A72" s="16" t="n"/>
      <c r="B72" s="16" t="n"/>
      <c r="C72" s="16" t="n"/>
      <c r="D72" s="16" t="n"/>
      <c r="E72" s="16" t="n"/>
      <c r="F72" s="16" t="n"/>
      <c r="G72" s="16" t="n"/>
      <c r="H72" s="16" t="n"/>
      <c r="I72" s="16" t="n"/>
      <c r="J72" s="16" t="n"/>
      <c r="K72" s="16" t="n"/>
      <c r="L72" s="16" t="n"/>
      <c r="M72" s="16" t="n"/>
      <c r="N72" s="16" t="n"/>
      <c r="O72" s="16" t="n"/>
      <c r="P72" s="16" t="n"/>
      <c r="Q72" s="16" t="n"/>
    </row>
    <row r="73" ht="34" customHeight="1">
      <c r="A73" s="16" t="n"/>
      <c r="B73" s="16" t="n"/>
      <c r="C73" s="16" t="n"/>
      <c r="D73" s="16" t="n"/>
      <c r="E73" s="16" t="n"/>
      <c r="F73" s="16" t="n"/>
      <c r="G73" s="16" t="n"/>
      <c r="H73" s="16" t="n"/>
      <c r="I73" s="16" t="n"/>
      <c r="J73" s="16" t="n"/>
      <c r="K73" s="16" t="n"/>
      <c r="L73" s="16" t="n"/>
      <c r="M73" s="16" t="n"/>
      <c r="N73" s="16" t="n"/>
      <c r="O73" s="16" t="n"/>
      <c r="P73" s="16" t="n"/>
      <c r="Q73" s="16" t="n"/>
    </row>
    <row r="74" ht="34" customHeight="1">
      <c r="A74" s="16" t="n"/>
      <c r="B74" s="16" t="n"/>
      <c r="C74" s="16" t="n"/>
      <c r="D74" s="16" t="n"/>
      <c r="E74" s="16" t="n"/>
      <c r="F74" s="16" t="n"/>
      <c r="G74" s="16" t="n"/>
      <c r="H74" s="16" t="n"/>
      <c r="I74" s="16" t="n"/>
      <c r="J74" s="16" t="n"/>
      <c r="K74" s="16" t="n"/>
      <c r="L74" s="16" t="n"/>
      <c r="M74" s="16" t="n"/>
      <c r="N74" s="16" t="n"/>
      <c r="O74" s="16" t="n"/>
      <c r="P74" s="16" t="n"/>
      <c r="Q74" s="16" t="n"/>
    </row>
    <row r="75" ht="34" customHeight="1">
      <c r="A75" s="16" t="n"/>
      <c r="B75" s="16" t="n"/>
      <c r="C75" s="16" t="n"/>
      <c r="D75" s="16" t="n"/>
      <c r="E75" s="16" t="n"/>
      <c r="F75" s="16" t="n"/>
      <c r="G75" s="16" t="n"/>
      <c r="H75" s="16" t="n"/>
      <c r="I75" s="16" t="n"/>
      <c r="J75" s="16" t="n"/>
      <c r="K75" s="16" t="n"/>
      <c r="L75" s="16" t="n"/>
      <c r="M75" s="16" t="n"/>
      <c r="N75" s="16" t="n"/>
      <c r="O75" s="16" t="n"/>
      <c r="P75" s="16" t="n"/>
      <c r="Q75" s="16" t="n"/>
    </row>
    <row r="76" ht="34" customHeight="1">
      <c r="A76" s="16" t="n"/>
      <c r="B76" s="16" t="n"/>
      <c r="C76" s="16" t="n"/>
      <c r="D76" s="16" t="n"/>
      <c r="E76" s="16" t="n"/>
      <c r="F76" s="16" t="n"/>
      <c r="G76" s="16" t="n"/>
      <c r="H76" s="16" t="n"/>
      <c r="I76" s="16" t="n"/>
      <c r="J76" s="16" t="n"/>
      <c r="K76" s="16" t="n"/>
      <c r="L76" s="16" t="n"/>
      <c r="M76" s="16" t="n"/>
      <c r="N76" s="16" t="n"/>
      <c r="O76" s="16" t="n"/>
      <c r="P76" s="16" t="n"/>
      <c r="Q76" s="16" t="n"/>
    </row>
    <row r="77" ht="34" customHeight="1">
      <c r="A77" s="16" t="n"/>
      <c r="B77" s="16" t="n"/>
      <c r="C77" s="16" t="n"/>
      <c r="D77" s="16" t="n"/>
      <c r="E77" s="16" t="n"/>
      <c r="F77" s="16" t="n"/>
      <c r="G77" s="16" t="n"/>
      <c r="H77" s="16" t="n"/>
      <c r="I77" s="16" t="n"/>
      <c r="J77" s="16" t="n"/>
      <c r="K77" s="16" t="n"/>
      <c r="L77" s="16" t="n"/>
      <c r="M77" s="16" t="n"/>
      <c r="N77" s="16" t="n"/>
      <c r="O77" s="16" t="n"/>
      <c r="P77" s="16" t="n"/>
      <c r="Q77" s="16" t="n"/>
    </row>
    <row r="78" ht="34" customHeight="1">
      <c r="A78" s="16" t="n"/>
      <c r="B78" s="16" t="n"/>
      <c r="C78" s="16" t="n"/>
      <c r="D78" s="16" t="n"/>
      <c r="E78" s="16" t="n"/>
      <c r="F78" s="16" t="n"/>
      <c r="G78" s="16" t="n"/>
      <c r="H78" s="16" t="n"/>
      <c r="I78" s="16" t="n"/>
      <c r="J78" s="16" t="n"/>
      <c r="K78" s="16" t="n"/>
      <c r="L78" s="16" t="n"/>
      <c r="M78" s="16" t="n"/>
      <c r="N78" s="16" t="n"/>
      <c r="O78" s="16" t="n"/>
      <c r="P78" s="16" t="n"/>
      <c r="Q78" s="16" t="n"/>
    </row>
    <row r="79" ht="34" customHeight="1">
      <c r="A79" s="16" t="n"/>
      <c r="B79" s="16" t="n"/>
      <c r="C79" s="16" t="n"/>
      <c r="D79" s="16" t="n"/>
      <c r="E79" s="16" t="n"/>
      <c r="F79" s="16" t="n"/>
      <c r="G79" s="16" t="n"/>
      <c r="H79" s="16" t="n"/>
      <c r="I79" s="16" t="n"/>
      <c r="J79" s="16" t="n"/>
      <c r="K79" s="16" t="n"/>
      <c r="L79" s="16" t="n"/>
      <c r="M79" s="16" t="n"/>
      <c r="N79" s="16" t="n"/>
      <c r="O79" s="16" t="n"/>
      <c r="P79" s="16" t="n"/>
      <c r="Q79" s="16" t="n"/>
    </row>
    <row r="80" ht="34" customHeight="1">
      <c r="A80" s="16" t="n"/>
      <c r="B80" s="16" t="n"/>
      <c r="C80" s="16" t="n"/>
      <c r="D80" s="16" t="n"/>
      <c r="E80" s="16" t="n"/>
      <c r="F80" s="16" t="n"/>
      <c r="G80" s="16" t="n"/>
      <c r="H80" s="16" t="n"/>
      <c r="I80" s="16" t="n"/>
      <c r="J80" s="16" t="n"/>
      <c r="K80" s="16" t="n"/>
      <c r="L80" s="16" t="n"/>
      <c r="M80" s="16" t="n"/>
      <c r="N80" s="16" t="n"/>
      <c r="O80" s="16" t="n"/>
      <c r="P80" s="16" t="n"/>
      <c r="Q80" s="16" t="n"/>
    </row>
    <row r="81" ht="34" customHeight="1">
      <c r="A81" s="16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</row>
    <row r="82" ht="34" customHeight="1">
      <c r="A82" s="16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</row>
    <row r="83" ht="34" customHeight="1">
      <c r="A83" s="16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</row>
    <row r="84" ht="34" customHeight="1">
      <c r="A84" s="16" t="n"/>
      <c r="B84" s="16" t="n"/>
      <c r="C84" s="16" t="n"/>
      <c r="D84" s="16" t="n"/>
      <c r="E84" s="16" t="n"/>
      <c r="F84" s="16" t="n"/>
      <c r="G84" s="16" t="n"/>
      <c r="H84" s="16" t="n"/>
      <c r="I84" s="16" t="n"/>
      <c r="J84" s="16" t="n"/>
      <c r="K84" s="16" t="n"/>
      <c r="L84" s="16" t="n"/>
      <c r="M84" s="16" t="n"/>
      <c r="N84" s="16" t="n"/>
      <c r="O84" s="16" t="n"/>
      <c r="P84" s="16" t="n"/>
      <c r="Q84" s="16" t="n"/>
    </row>
    <row r="85" ht="34" customHeight="1">
      <c r="A85" s="16" t="n"/>
      <c r="B85" s="16" t="n"/>
      <c r="C85" s="16" t="n"/>
      <c r="D85" s="16" t="n"/>
      <c r="E85" s="16" t="n"/>
      <c r="F85" s="16" t="n"/>
      <c r="G85" s="16" t="n"/>
      <c r="H85" s="16" t="n"/>
      <c r="I85" s="16" t="n"/>
      <c r="J85" s="16" t="n"/>
      <c r="K85" s="16" t="n"/>
      <c r="L85" s="16" t="n"/>
      <c r="M85" s="16" t="n"/>
      <c r="N85" s="16" t="n"/>
      <c r="O85" s="16" t="n"/>
      <c r="P85" s="16" t="n"/>
      <c r="Q85" s="16" t="n"/>
    </row>
    <row r="86" ht="34" customHeight="1">
      <c r="A86" s="16" t="n"/>
      <c r="B86" s="16" t="n"/>
      <c r="C86" s="16" t="n"/>
      <c r="D86" s="16" t="n"/>
      <c r="E86" s="16" t="n"/>
      <c r="F86" s="16" t="n"/>
      <c r="G86" s="16" t="n"/>
      <c r="H86" s="16" t="n"/>
      <c r="I86" s="16" t="n"/>
      <c r="J86" s="16" t="n"/>
      <c r="K86" s="16" t="n"/>
      <c r="L86" s="16" t="n"/>
      <c r="M86" s="16" t="n"/>
      <c r="N86" s="16" t="n"/>
      <c r="O86" s="16" t="n"/>
      <c r="P86" s="16" t="n"/>
      <c r="Q86" s="16" t="n"/>
    </row>
    <row r="87" ht="34" customHeight="1">
      <c r="A87" s="16" t="n"/>
      <c r="B87" s="16" t="n"/>
      <c r="C87" s="16" t="n"/>
      <c r="D87" s="16" t="n"/>
      <c r="E87" s="16" t="n"/>
      <c r="F87" s="16" t="n"/>
      <c r="G87" s="16" t="n"/>
      <c r="H87" s="16" t="n"/>
      <c r="I87" s="16" t="n"/>
      <c r="J87" s="16" t="n"/>
      <c r="K87" s="16" t="n"/>
      <c r="L87" s="16" t="n"/>
      <c r="M87" s="16" t="n"/>
      <c r="N87" s="16" t="n"/>
      <c r="O87" s="16" t="n"/>
      <c r="P87" s="16" t="n"/>
      <c r="Q87" s="16" t="n"/>
    </row>
    <row r="88" ht="34" customHeight="1">
      <c r="A88" s="16" t="n"/>
      <c r="B88" s="16" t="n"/>
      <c r="C88" s="16" t="n"/>
      <c r="D88" s="16" t="n"/>
      <c r="E88" s="16" t="n"/>
      <c r="F88" s="16" t="n"/>
      <c r="G88" s="16" t="n"/>
      <c r="H88" s="16" t="n"/>
      <c r="I88" s="16" t="n"/>
      <c r="J88" s="16" t="n"/>
      <c r="K88" s="16" t="n"/>
      <c r="L88" s="16" t="n"/>
      <c r="M88" s="16" t="n"/>
      <c r="N88" s="16" t="n"/>
      <c r="O88" s="16" t="n"/>
      <c r="P88" s="16" t="n"/>
      <c r="Q88" s="16" t="n"/>
    </row>
    <row r="89" ht="34" customHeight="1">
      <c r="A89" s="16" t="n"/>
      <c r="B89" s="16" t="n"/>
      <c r="C89" s="16" t="n"/>
      <c r="D89" s="16" t="n"/>
      <c r="E89" s="16" t="n"/>
      <c r="F89" s="16" t="n"/>
      <c r="G89" s="16" t="n"/>
      <c r="H89" s="16" t="n"/>
      <c r="I89" s="16" t="n"/>
      <c r="J89" s="16" t="n"/>
      <c r="K89" s="16" t="n"/>
      <c r="L89" s="16" t="n"/>
      <c r="M89" s="16" t="n"/>
      <c r="N89" s="16" t="n"/>
      <c r="O89" s="16" t="n"/>
      <c r="P89" s="16" t="n"/>
      <c r="Q89" s="16" t="n"/>
    </row>
    <row r="90" ht="34" customHeight="1">
      <c r="A90" s="16" t="n"/>
      <c r="B90" s="16" t="n"/>
      <c r="C90" s="16" t="n"/>
      <c r="D90" s="16" t="n"/>
      <c r="E90" s="16" t="n"/>
      <c r="F90" s="16" t="n"/>
      <c r="G90" s="16" t="n"/>
      <c r="H90" s="16" t="n"/>
      <c r="I90" s="16" t="n"/>
      <c r="J90" s="16" t="n"/>
      <c r="K90" s="16" t="n"/>
      <c r="L90" s="16" t="n"/>
      <c r="M90" s="16" t="n"/>
      <c r="N90" s="16" t="n"/>
      <c r="O90" s="16" t="n"/>
      <c r="P90" s="16" t="n"/>
      <c r="Q90" s="16" t="n"/>
    </row>
    <row r="91" ht="34" customHeight="1">
      <c r="A91" s="16" t="n"/>
      <c r="B91" s="16" t="n"/>
      <c r="C91" s="16" t="n"/>
      <c r="D91" s="16" t="n"/>
      <c r="E91" s="16" t="n"/>
      <c r="F91" s="16" t="n"/>
      <c r="G91" s="16" t="n"/>
      <c r="H91" s="16" t="n"/>
      <c r="I91" s="16" t="n"/>
      <c r="J91" s="16" t="n"/>
      <c r="K91" s="16" t="n"/>
      <c r="L91" s="16" t="n"/>
      <c r="M91" s="16" t="n"/>
      <c r="N91" s="16" t="n"/>
      <c r="O91" s="16" t="n"/>
      <c r="P91" s="16" t="n"/>
      <c r="Q91" s="16" t="n"/>
    </row>
    <row r="92" ht="34" customHeight="1">
      <c r="A92" s="16" t="n"/>
      <c r="B92" s="16" t="n"/>
      <c r="C92" s="16" t="n"/>
      <c r="D92" s="16" t="n"/>
      <c r="E92" s="16" t="n"/>
      <c r="F92" s="16" t="n"/>
      <c r="G92" s="16" t="n"/>
      <c r="H92" s="16" t="n"/>
      <c r="I92" s="16" t="n"/>
      <c r="J92" s="16" t="n"/>
      <c r="K92" s="16" t="n"/>
      <c r="L92" s="16" t="n"/>
      <c r="M92" s="16" t="n"/>
      <c r="N92" s="16" t="n"/>
      <c r="O92" s="16" t="n"/>
      <c r="P92" s="16" t="n"/>
      <c r="Q92" s="16" t="n"/>
    </row>
    <row r="93" ht="34" customHeight="1">
      <c r="A93" s="16" t="n"/>
      <c r="B93" s="16" t="n"/>
      <c r="C93" s="16" t="n"/>
      <c r="D93" s="16" t="n"/>
      <c r="E93" s="16" t="n"/>
      <c r="F93" s="16" t="n"/>
      <c r="G93" s="16" t="n"/>
      <c r="H93" s="16" t="n"/>
      <c r="I93" s="16" t="n"/>
      <c r="J93" s="16" t="n"/>
      <c r="K93" s="16" t="n"/>
      <c r="L93" s="16" t="n"/>
      <c r="M93" s="16" t="n"/>
      <c r="N93" s="16" t="n"/>
      <c r="O93" s="16" t="n"/>
      <c r="P93" s="16" t="n"/>
      <c r="Q93" s="16" t="n"/>
    </row>
    <row r="94" ht="34" customHeight="1">
      <c r="A94" s="16" t="n"/>
      <c r="B94" s="16" t="n"/>
      <c r="C94" s="16" t="n"/>
      <c r="D94" s="16" t="n"/>
      <c r="E94" s="16" t="n"/>
      <c r="F94" s="16" t="n"/>
      <c r="G94" s="16" t="n"/>
      <c r="H94" s="16" t="n"/>
      <c r="I94" s="16" t="n"/>
      <c r="J94" s="16" t="n"/>
      <c r="K94" s="16" t="n"/>
      <c r="L94" s="16" t="n"/>
      <c r="M94" s="16" t="n"/>
      <c r="N94" s="16" t="n"/>
      <c r="O94" s="16" t="n"/>
      <c r="P94" s="16" t="n"/>
      <c r="Q94" s="16" t="n"/>
    </row>
    <row r="95" ht="34" customHeight="1">
      <c r="A95" s="16" t="n"/>
      <c r="B95" s="16" t="n"/>
      <c r="C95" s="16" t="n"/>
      <c r="D95" s="16" t="n"/>
      <c r="E95" s="16" t="n"/>
      <c r="F95" s="16" t="n"/>
      <c r="G95" s="16" t="n"/>
      <c r="H95" s="16" t="n"/>
      <c r="I95" s="16" t="n"/>
      <c r="J95" s="16" t="n"/>
      <c r="K95" s="16" t="n"/>
      <c r="L95" s="16" t="n"/>
      <c r="M95" s="16" t="n"/>
      <c r="N95" s="16" t="n"/>
      <c r="O95" s="16" t="n"/>
      <c r="P95" s="16" t="n"/>
      <c r="Q95" s="16" t="n"/>
    </row>
    <row r="96" ht="34" customHeight="1">
      <c r="A96" s="16" t="n"/>
      <c r="B96" s="16" t="n"/>
      <c r="C96" s="16" t="n"/>
      <c r="D96" s="16" t="n"/>
      <c r="E96" s="16" t="n"/>
      <c r="F96" s="16" t="n"/>
      <c r="G96" s="16" t="n"/>
      <c r="H96" s="16" t="n"/>
      <c r="I96" s="16" t="n"/>
      <c r="J96" s="16" t="n"/>
      <c r="K96" s="16" t="n"/>
      <c r="L96" s="16" t="n"/>
      <c r="M96" s="16" t="n"/>
      <c r="N96" s="16" t="n"/>
      <c r="O96" s="16" t="n"/>
      <c r="P96" s="16" t="n"/>
      <c r="Q96" s="16" t="n"/>
    </row>
    <row r="97" ht="34" customHeight="1">
      <c r="A97" s="16" t="n"/>
      <c r="B97" s="16" t="n"/>
      <c r="C97" s="16" t="n"/>
      <c r="D97" s="16" t="n"/>
      <c r="E97" s="16" t="n"/>
      <c r="F97" s="16" t="n"/>
      <c r="G97" s="16" t="n"/>
      <c r="H97" s="16" t="n"/>
      <c r="I97" s="16" t="n"/>
      <c r="J97" s="16" t="n"/>
      <c r="K97" s="16" t="n"/>
      <c r="L97" s="16" t="n"/>
      <c r="M97" s="16" t="n"/>
      <c r="N97" s="16" t="n"/>
      <c r="O97" s="16" t="n"/>
      <c r="P97" s="16" t="n"/>
      <c r="Q97" s="16" t="n"/>
    </row>
    <row r="98" ht="34" customHeight="1">
      <c r="A98" s="16" t="n"/>
      <c r="B98" s="16" t="n"/>
      <c r="C98" s="16" t="n"/>
      <c r="D98" s="16" t="n"/>
      <c r="E98" s="16" t="n"/>
      <c r="F98" s="16" t="n"/>
      <c r="G98" s="16" t="n"/>
      <c r="H98" s="16" t="n"/>
      <c r="I98" s="16" t="n"/>
      <c r="J98" s="16" t="n"/>
      <c r="K98" s="16" t="n"/>
      <c r="L98" s="16" t="n"/>
      <c r="M98" s="16" t="n"/>
      <c r="N98" s="16" t="n"/>
      <c r="O98" s="16" t="n"/>
      <c r="P98" s="16" t="n"/>
      <c r="Q98" s="16" t="n"/>
    </row>
    <row r="99" ht="34" customHeight="1">
      <c r="A99" s="16" t="n"/>
      <c r="B99" s="16" t="n"/>
      <c r="C99" s="16" t="n"/>
      <c r="D99" s="16" t="n"/>
      <c r="E99" s="16" t="n"/>
      <c r="F99" s="16" t="n"/>
      <c r="G99" s="16" t="n"/>
      <c r="H99" s="16" t="n"/>
      <c r="I99" s="16" t="n"/>
      <c r="J99" s="16" t="n"/>
      <c r="K99" s="16" t="n"/>
      <c r="L99" s="16" t="n"/>
      <c r="M99" s="16" t="n"/>
      <c r="N99" s="16" t="n"/>
      <c r="O99" s="16" t="n"/>
      <c r="P99" s="16" t="n"/>
      <c r="Q99" s="16" t="n"/>
    </row>
    <row r="100" ht="34" customHeight="1">
      <c r="A100" s="16" t="n"/>
      <c r="B100" s="16" t="n"/>
      <c r="C100" s="16" t="n"/>
      <c r="D100" s="16" t="n"/>
      <c r="E100" s="16" t="n"/>
      <c r="F100" s="16" t="n"/>
      <c r="G100" s="16" t="n"/>
      <c r="H100" s="16" t="n"/>
      <c r="I100" s="16" t="n"/>
      <c r="J100" s="16" t="n"/>
      <c r="K100" s="16" t="n"/>
      <c r="L100" s="16" t="n"/>
      <c r="M100" s="16" t="n"/>
      <c r="N100" s="16" t="n"/>
      <c r="O100" s="16" t="n"/>
      <c r="P100" s="16" t="n"/>
      <c r="Q100" s="16" t="n"/>
    </row>
    <row r="101" ht="34" customHeight="1">
      <c r="A101" s="16" t="n"/>
      <c r="B101" s="16" t="n"/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16" t="n"/>
      <c r="L101" s="16" t="n"/>
      <c r="M101" s="16" t="n"/>
      <c r="N101" s="16" t="n"/>
      <c r="O101" s="16" t="n"/>
      <c r="P101" s="16" t="n"/>
      <c r="Q101" s="16" t="n"/>
    </row>
    <row r="102" ht="34" customHeight="1">
      <c r="A102" s="16" t="n"/>
      <c r="B102" s="16" t="n"/>
      <c r="C102" s="16" t="n"/>
      <c r="D102" s="16" t="n"/>
      <c r="E102" s="16" t="n"/>
      <c r="F102" s="16" t="n"/>
      <c r="G102" s="16" t="n"/>
      <c r="H102" s="16" t="n"/>
      <c r="I102" s="16" t="n"/>
      <c r="J102" s="16" t="n"/>
      <c r="K102" s="16" t="n"/>
      <c r="L102" s="16" t="n"/>
      <c r="M102" s="16" t="n"/>
      <c r="N102" s="16" t="n"/>
      <c r="O102" s="16" t="n"/>
      <c r="P102" s="16" t="n"/>
      <c r="Q102" s="16" t="n"/>
    </row>
    <row r="103" ht="34" customHeight="1">
      <c r="A103" s="16" t="n"/>
      <c r="B103" s="16" t="n"/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16" t="n"/>
      <c r="L103" s="16" t="n"/>
      <c r="M103" s="16" t="n"/>
      <c r="N103" s="16" t="n"/>
      <c r="O103" s="16" t="n"/>
      <c r="P103" s="16" t="n"/>
      <c r="Q103" s="16" t="n"/>
    </row>
    <row r="104" ht="34" customHeight="1">
      <c r="A104" s="16" t="n"/>
      <c r="B104" s="16" t="n"/>
      <c r="C104" s="16" t="n"/>
      <c r="D104" s="16" t="n"/>
      <c r="E104" s="16" t="n"/>
      <c r="F104" s="16" t="n"/>
      <c r="G104" s="16" t="n"/>
      <c r="H104" s="16" t="n"/>
      <c r="I104" s="16" t="n"/>
      <c r="J104" s="16" t="n"/>
      <c r="K104" s="16" t="n"/>
      <c r="L104" s="16" t="n"/>
      <c r="M104" s="16" t="n"/>
      <c r="N104" s="16" t="n"/>
      <c r="O104" s="16" t="n"/>
      <c r="P104" s="16" t="n"/>
      <c r="Q104" s="16" t="n"/>
    </row>
    <row r="105" ht="34" customHeight="1">
      <c r="A105" s="16" t="n"/>
      <c r="B105" s="16" t="n"/>
      <c r="C105" s="16" t="n"/>
      <c r="D105" s="16" t="n"/>
      <c r="E105" s="16" t="n"/>
      <c r="F105" s="16" t="n"/>
      <c r="G105" s="16" t="n"/>
      <c r="H105" s="16" t="n"/>
      <c r="I105" s="16" t="n"/>
      <c r="J105" s="16" t="n"/>
      <c r="K105" s="16" t="n"/>
      <c r="L105" s="16" t="n"/>
      <c r="M105" s="16" t="n"/>
      <c r="N105" s="16" t="n"/>
      <c r="O105" s="16" t="n"/>
      <c r="P105" s="16" t="n"/>
      <c r="Q105" s="16" t="n"/>
    </row>
    <row r="106" ht="34" customHeight="1">
      <c r="A106" s="16" t="n"/>
      <c r="B106" s="16" t="n"/>
      <c r="C106" s="16" t="n"/>
      <c r="D106" s="16" t="n"/>
      <c r="E106" s="16" t="n"/>
      <c r="F106" s="16" t="n"/>
      <c r="G106" s="16" t="n"/>
      <c r="H106" s="16" t="n"/>
      <c r="I106" s="16" t="n"/>
      <c r="J106" s="16" t="n"/>
      <c r="K106" s="16" t="n"/>
      <c r="L106" s="16" t="n"/>
      <c r="M106" s="16" t="n"/>
      <c r="N106" s="16" t="n"/>
      <c r="O106" s="16" t="n"/>
      <c r="P106" s="16" t="n"/>
      <c r="Q106" s="16" t="n"/>
    </row>
    <row r="107" ht="34" customHeight="1">
      <c r="A107" s="16" t="n"/>
      <c r="B107" s="16" t="n"/>
      <c r="C107" s="16" t="n"/>
      <c r="D107" s="16" t="n"/>
      <c r="E107" s="16" t="n"/>
      <c r="F107" s="16" t="n"/>
      <c r="G107" s="16" t="n"/>
      <c r="H107" s="16" t="n"/>
      <c r="I107" s="16" t="n"/>
      <c r="J107" s="16" t="n"/>
      <c r="K107" s="16" t="n"/>
      <c r="L107" s="16" t="n"/>
      <c r="M107" s="16" t="n"/>
      <c r="N107" s="16" t="n"/>
      <c r="O107" s="16" t="n"/>
      <c r="P107" s="16" t="n"/>
      <c r="Q107" s="16" t="n"/>
    </row>
    <row r="108" ht="34" customHeight="1">
      <c r="A108" s="16" t="n"/>
      <c r="B108" s="16" t="n"/>
      <c r="C108" s="16" t="n"/>
      <c r="D108" s="16" t="n"/>
      <c r="E108" s="16" t="n"/>
      <c r="F108" s="16" t="n"/>
      <c r="G108" s="16" t="n"/>
      <c r="H108" s="16" t="n"/>
      <c r="I108" s="16" t="n"/>
      <c r="J108" s="16" t="n"/>
      <c r="K108" s="16" t="n"/>
      <c r="L108" s="16" t="n"/>
      <c r="M108" s="16" t="n"/>
      <c r="N108" s="16" t="n"/>
      <c r="O108" s="16" t="n"/>
      <c r="P108" s="16" t="n"/>
      <c r="Q108" s="16" t="n"/>
    </row>
    <row r="109" ht="34" customHeight="1">
      <c r="A109" s="16" t="n"/>
      <c r="B109" s="16" t="n"/>
      <c r="C109" s="16" t="n"/>
      <c r="D109" s="16" t="n"/>
      <c r="E109" s="16" t="n"/>
      <c r="F109" s="16" t="n"/>
      <c r="G109" s="16" t="n"/>
      <c r="H109" s="16" t="n"/>
      <c r="I109" s="16" t="n"/>
      <c r="J109" s="16" t="n"/>
      <c r="K109" s="16" t="n"/>
      <c r="L109" s="16" t="n"/>
      <c r="M109" s="16" t="n"/>
      <c r="N109" s="16" t="n"/>
      <c r="O109" s="16" t="n"/>
      <c r="P109" s="16" t="n"/>
      <c r="Q109" s="16" t="n"/>
    </row>
    <row r="110" ht="34" customHeight="1">
      <c r="A110" s="16" t="n"/>
      <c r="B110" s="16" t="n"/>
      <c r="C110" s="16" t="n"/>
      <c r="D110" s="16" t="n"/>
      <c r="E110" s="16" t="n"/>
      <c r="F110" s="16" t="n"/>
      <c r="G110" s="16" t="n"/>
      <c r="H110" s="16" t="n"/>
      <c r="I110" s="16" t="n"/>
      <c r="J110" s="16" t="n"/>
      <c r="K110" s="16" t="n"/>
      <c r="L110" s="16" t="n"/>
      <c r="M110" s="16" t="n"/>
      <c r="N110" s="16" t="n"/>
      <c r="O110" s="16" t="n"/>
      <c r="P110" s="16" t="n"/>
      <c r="Q110" s="16" t="n"/>
    </row>
    <row r="111" ht="34" customHeight="1">
      <c r="A111" s="16" t="n"/>
      <c r="B111" s="16" t="n"/>
      <c r="C111" s="16" t="n"/>
      <c r="D111" s="16" t="n"/>
      <c r="E111" s="16" t="n"/>
      <c r="F111" s="16" t="n"/>
      <c r="G111" s="16" t="n"/>
      <c r="H111" s="16" t="n"/>
      <c r="I111" s="16" t="n"/>
      <c r="J111" s="16" t="n"/>
      <c r="K111" s="16" t="n"/>
      <c r="L111" s="16" t="n"/>
      <c r="M111" s="16" t="n"/>
      <c r="N111" s="16" t="n"/>
      <c r="O111" s="16" t="n"/>
      <c r="P111" s="16" t="n"/>
      <c r="Q111" s="16" t="n"/>
    </row>
    <row r="112" ht="34" customHeight="1">
      <c r="A112" s="16" t="n"/>
      <c r="B112" s="16" t="n"/>
      <c r="C112" s="16" t="n"/>
      <c r="D112" s="16" t="n"/>
      <c r="E112" s="16" t="n"/>
      <c r="F112" s="16" t="n"/>
      <c r="G112" s="16" t="n"/>
      <c r="H112" s="16" t="n"/>
      <c r="I112" s="16" t="n"/>
      <c r="J112" s="16" t="n"/>
      <c r="K112" s="16" t="n"/>
      <c r="L112" s="16" t="n"/>
      <c r="M112" s="16" t="n"/>
      <c r="N112" s="16" t="n"/>
      <c r="O112" s="16" t="n"/>
      <c r="P112" s="16" t="n"/>
      <c r="Q112" s="16" t="n"/>
    </row>
    <row r="113" ht="34" customHeight="1">
      <c r="A113" s="16" t="n"/>
      <c r="B113" s="16" t="n"/>
      <c r="C113" s="16" t="n"/>
      <c r="D113" s="16" t="n"/>
      <c r="E113" s="16" t="n"/>
      <c r="F113" s="16" t="n"/>
      <c r="G113" s="16" t="n"/>
      <c r="H113" s="16" t="n"/>
      <c r="I113" s="16" t="n"/>
      <c r="J113" s="16" t="n"/>
      <c r="K113" s="16" t="n"/>
      <c r="L113" s="16" t="n"/>
      <c r="M113" s="16" t="n"/>
      <c r="N113" s="16" t="n"/>
      <c r="O113" s="16" t="n"/>
      <c r="P113" s="16" t="n"/>
      <c r="Q113" s="16" t="n"/>
    </row>
    <row r="114" ht="34" customHeight="1">
      <c r="A114" s="16" t="n"/>
      <c r="B114" s="16" t="n"/>
      <c r="C114" s="16" t="n"/>
      <c r="D114" s="16" t="n"/>
      <c r="E114" s="16" t="n"/>
      <c r="F114" s="16" t="n"/>
      <c r="G114" s="16" t="n"/>
      <c r="H114" s="16" t="n"/>
      <c r="I114" s="16" t="n"/>
      <c r="J114" s="16" t="n"/>
      <c r="K114" s="16" t="n"/>
      <c r="L114" s="16" t="n"/>
      <c r="M114" s="16" t="n"/>
      <c r="N114" s="16" t="n"/>
      <c r="O114" s="16" t="n"/>
      <c r="P114" s="16" t="n"/>
      <c r="Q114" s="16" t="n"/>
    </row>
    <row r="115" ht="34" customHeight="1">
      <c r="A115" s="16" t="n"/>
      <c r="B115" s="16" t="n"/>
      <c r="C115" s="16" t="n"/>
      <c r="D115" s="16" t="n"/>
      <c r="E115" s="16" t="n"/>
      <c r="F115" s="16" t="n"/>
      <c r="G115" s="16" t="n"/>
      <c r="H115" s="16" t="n"/>
      <c r="I115" s="16" t="n"/>
      <c r="J115" s="16" t="n"/>
      <c r="K115" s="16" t="n"/>
      <c r="L115" s="16" t="n"/>
      <c r="M115" s="16" t="n"/>
      <c r="N115" s="16" t="n"/>
      <c r="O115" s="16" t="n"/>
      <c r="P115" s="16" t="n"/>
      <c r="Q115" s="16" t="n"/>
    </row>
    <row r="116" ht="34" customHeight="1">
      <c r="A116" s="16" t="n"/>
      <c r="B116" s="16" t="n"/>
      <c r="C116" s="16" t="n"/>
      <c r="D116" s="16" t="n"/>
      <c r="E116" s="16" t="n"/>
      <c r="F116" s="16" t="n"/>
      <c r="G116" s="16" t="n"/>
      <c r="H116" s="16" t="n"/>
      <c r="I116" s="16" t="n"/>
      <c r="J116" s="16" t="n"/>
      <c r="K116" s="16" t="n"/>
      <c r="L116" s="16" t="n"/>
      <c r="M116" s="16" t="n"/>
      <c r="N116" s="16" t="n"/>
      <c r="O116" s="16" t="n"/>
      <c r="P116" s="16" t="n"/>
      <c r="Q116" s="16" t="n"/>
    </row>
    <row r="117" ht="34" customHeight="1">
      <c r="A117" s="16" t="n"/>
      <c r="B117" s="16" t="n"/>
      <c r="C117" s="16" t="n"/>
      <c r="D117" s="16" t="n"/>
      <c r="E117" s="16" t="n"/>
      <c r="F117" s="16" t="n"/>
      <c r="G117" s="16" t="n"/>
      <c r="H117" s="16" t="n"/>
      <c r="I117" s="16" t="n"/>
      <c r="J117" s="16" t="n"/>
      <c r="K117" s="16" t="n"/>
      <c r="L117" s="16" t="n"/>
      <c r="M117" s="16" t="n"/>
      <c r="N117" s="16" t="n"/>
      <c r="O117" s="16" t="n"/>
      <c r="P117" s="16" t="n"/>
      <c r="Q117" s="16" t="n"/>
    </row>
    <row r="118" ht="34" customHeight="1">
      <c r="A118" s="16" t="n"/>
      <c r="B118" s="16" t="n"/>
      <c r="C118" s="16" t="n"/>
      <c r="D118" s="16" t="n"/>
      <c r="E118" s="16" t="n"/>
      <c r="F118" s="16" t="n"/>
      <c r="G118" s="16" t="n"/>
      <c r="H118" s="16" t="n"/>
      <c r="I118" s="16" t="n"/>
      <c r="J118" s="16" t="n"/>
      <c r="K118" s="16" t="n"/>
      <c r="L118" s="16" t="n"/>
      <c r="M118" s="16" t="n"/>
      <c r="N118" s="16" t="n"/>
      <c r="O118" s="16" t="n"/>
      <c r="P118" s="16" t="n"/>
      <c r="Q118" s="16" t="n"/>
    </row>
    <row r="119" ht="34" customHeight="1">
      <c r="A119" s="16" t="n"/>
      <c r="B119" s="16" t="n"/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16" t="n"/>
      <c r="L119" s="16" t="n"/>
      <c r="M119" s="16" t="n"/>
      <c r="N119" s="16" t="n"/>
      <c r="O119" s="16" t="n"/>
      <c r="P119" s="16" t="n"/>
      <c r="Q119" s="16" t="n"/>
    </row>
    <row r="120" ht="34" customHeight="1">
      <c r="A120" s="16" t="n"/>
      <c r="B120" s="16" t="n"/>
      <c r="C120" s="16" t="n"/>
      <c r="D120" s="16" t="n"/>
      <c r="E120" s="16" t="n"/>
      <c r="F120" s="16" t="n"/>
      <c r="G120" s="16" t="n"/>
      <c r="H120" s="16" t="n"/>
      <c r="I120" s="16" t="n"/>
      <c r="J120" s="16" t="n"/>
      <c r="K120" s="16" t="n"/>
      <c r="L120" s="16" t="n"/>
      <c r="M120" s="16" t="n"/>
      <c r="N120" s="16" t="n"/>
      <c r="O120" s="16" t="n"/>
      <c r="P120" s="16" t="n"/>
      <c r="Q120" s="16" t="n"/>
    </row>
    <row r="121" ht="34" customHeight="1">
      <c r="A121" s="16" t="n"/>
      <c r="B121" s="1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  <c r="O121" s="16" t="n"/>
      <c r="P121" s="16" t="n"/>
      <c r="Q121" s="16" t="n"/>
    </row>
    <row r="122" ht="34" customHeight="1">
      <c r="A122" s="16" t="n"/>
      <c r="B122" s="16" t="n"/>
      <c r="C122" s="16" t="n"/>
      <c r="D122" s="16" t="n"/>
      <c r="E122" s="16" t="n"/>
      <c r="F122" s="16" t="n"/>
      <c r="G122" s="16" t="n"/>
      <c r="H122" s="16" t="n"/>
      <c r="I122" s="16" t="n"/>
      <c r="J122" s="16" t="n"/>
      <c r="K122" s="16" t="n"/>
      <c r="L122" s="16" t="n"/>
      <c r="M122" s="16" t="n"/>
      <c r="N122" s="16" t="n"/>
      <c r="O122" s="16" t="n"/>
      <c r="P122" s="16" t="n"/>
      <c r="Q122" s="16" t="n"/>
    </row>
    <row r="123" ht="34" customHeight="1">
      <c r="A123" s="16" t="n"/>
      <c r="B123" s="16" t="n"/>
      <c r="C123" s="16" t="n"/>
      <c r="D123" s="16" t="n"/>
      <c r="E123" s="16" t="n"/>
      <c r="F123" s="16" t="n"/>
      <c r="G123" s="16" t="n"/>
      <c r="H123" s="16" t="n"/>
      <c r="I123" s="16" t="n"/>
      <c r="J123" s="16" t="n"/>
      <c r="K123" s="16" t="n"/>
      <c r="L123" s="16" t="n"/>
      <c r="M123" s="16" t="n"/>
      <c r="N123" s="16" t="n"/>
      <c r="O123" s="16" t="n"/>
      <c r="P123" s="16" t="n"/>
      <c r="Q123" s="16" t="n"/>
    </row>
    <row r="124" ht="34" customHeight="1">
      <c r="A124" s="16" t="n"/>
      <c r="B124" s="16" t="n"/>
      <c r="C124" s="16" t="n"/>
      <c r="D124" s="16" t="n"/>
      <c r="E124" s="16" t="n"/>
      <c r="F124" s="16" t="n"/>
      <c r="G124" s="16" t="n"/>
      <c r="H124" s="16" t="n"/>
      <c r="I124" s="16" t="n"/>
      <c r="J124" s="16" t="n"/>
      <c r="K124" s="16" t="n"/>
      <c r="L124" s="16" t="n"/>
      <c r="M124" s="16" t="n"/>
      <c r="N124" s="16" t="n"/>
      <c r="O124" s="16" t="n"/>
      <c r="P124" s="16" t="n"/>
      <c r="Q124" s="16" t="n"/>
    </row>
    <row r="125" ht="34" customHeight="1">
      <c r="A125" s="16" t="n"/>
      <c r="B125" s="16" t="n"/>
      <c r="C125" s="16" t="n"/>
      <c r="D125" s="16" t="n"/>
      <c r="E125" s="16" t="n"/>
      <c r="F125" s="16" t="n"/>
      <c r="G125" s="16" t="n"/>
      <c r="H125" s="16" t="n"/>
      <c r="I125" s="16" t="n"/>
      <c r="J125" s="16" t="n"/>
      <c r="K125" s="16" t="n"/>
      <c r="L125" s="16" t="n"/>
      <c r="M125" s="16" t="n"/>
      <c r="N125" s="16" t="n"/>
      <c r="O125" s="16" t="n"/>
      <c r="P125" s="16" t="n"/>
      <c r="Q125" s="16" t="n"/>
    </row>
    <row r="126" ht="34" customHeight="1">
      <c r="A126" s="16" t="n"/>
      <c r="B126" s="16" t="n"/>
      <c r="C126" s="16" t="n"/>
      <c r="D126" s="16" t="n"/>
      <c r="E126" s="16" t="n"/>
      <c r="F126" s="16" t="n"/>
      <c r="G126" s="16" t="n"/>
      <c r="H126" s="16" t="n"/>
      <c r="I126" s="16" t="n"/>
      <c r="J126" s="16" t="n"/>
      <c r="K126" s="16" t="n"/>
      <c r="L126" s="16" t="n"/>
      <c r="M126" s="16" t="n"/>
      <c r="N126" s="16" t="n"/>
      <c r="O126" s="16" t="n"/>
      <c r="P126" s="16" t="n"/>
      <c r="Q126" s="16" t="n"/>
    </row>
    <row r="127" ht="34" customHeight="1">
      <c r="A127" s="16" t="n"/>
      <c r="B127" s="16" t="n"/>
      <c r="C127" s="16" t="n"/>
      <c r="D127" s="16" t="n"/>
      <c r="E127" s="16" t="n"/>
      <c r="F127" s="16" t="n"/>
      <c r="G127" s="16" t="n"/>
      <c r="H127" s="16" t="n"/>
      <c r="I127" s="16" t="n"/>
      <c r="J127" s="16" t="n"/>
      <c r="K127" s="16" t="n"/>
      <c r="L127" s="16" t="n"/>
      <c r="M127" s="16" t="n"/>
      <c r="N127" s="16" t="n"/>
      <c r="O127" s="16" t="n"/>
      <c r="P127" s="16" t="n"/>
      <c r="Q127" s="16" t="n"/>
    </row>
    <row r="128" ht="34" customHeight="1">
      <c r="A128" s="16" t="n"/>
      <c r="B128" s="16" t="n"/>
      <c r="C128" s="16" t="n"/>
      <c r="D128" s="16" t="n"/>
      <c r="E128" s="16" t="n"/>
      <c r="F128" s="16" t="n"/>
      <c r="G128" s="16" t="n"/>
      <c r="H128" s="16" t="n"/>
      <c r="I128" s="16" t="n"/>
      <c r="J128" s="16" t="n"/>
      <c r="K128" s="16" t="n"/>
      <c r="L128" s="16" t="n"/>
      <c r="M128" s="16" t="n"/>
      <c r="N128" s="16" t="n"/>
      <c r="O128" s="16" t="n"/>
      <c r="P128" s="16" t="n"/>
      <c r="Q128" s="16" t="n"/>
    </row>
    <row r="129" ht="34" customHeight="1">
      <c r="A129" s="16" t="n"/>
      <c r="B129" s="16" t="n"/>
      <c r="C129" s="16" t="n"/>
      <c r="D129" s="16" t="n"/>
      <c r="E129" s="16" t="n"/>
      <c r="F129" s="16" t="n"/>
      <c r="G129" s="16" t="n"/>
      <c r="H129" s="16" t="n"/>
      <c r="I129" s="16" t="n"/>
      <c r="J129" s="16" t="n"/>
      <c r="K129" s="16" t="n"/>
      <c r="L129" s="16" t="n"/>
      <c r="M129" s="16" t="n"/>
      <c r="N129" s="16" t="n"/>
      <c r="O129" s="16" t="n"/>
      <c r="P129" s="16" t="n"/>
      <c r="Q129" s="16" t="n"/>
    </row>
    <row r="130" ht="34" customHeight="1">
      <c r="A130" s="16" t="n"/>
      <c r="B130" s="16" t="n"/>
      <c r="C130" s="16" t="n"/>
      <c r="D130" s="16" t="n"/>
      <c r="E130" s="16" t="n"/>
      <c r="F130" s="16" t="n"/>
      <c r="G130" s="16" t="n"/>
      <c r="H130" s="16" t="n"/>
      <c r="I130" s="16" t="n"/>
      <c r="J130" s="16" t="n"/>
      <c r="K130" s="16" t="n"/>
      <c r="L130" s="16" t="n"/>
      <c r="M130" s="16" t="n"/>
      <c r="N130" s="16" t="n"/>
      <c r="O130" s="16" t="n"/>
      <c r="P130" s="16" t="n"/>
      <c r="Q130" s="16" t="n"/>
    </row>
    <row r="131" ht="34" customHeight="1">
      <c r="A131" s="16" t="n"/>
      <c r="B131" s="16" t="n"/>
      <c r="C131" s="16" t="n"/>
      <c r="D131" s="16" t="n"/>
      <c r="E131" s="16" t="n"/>
      <c r="F131" s="16" t="n"/>
      <c r="G131" s="16" t="n"/>
      <c r="H131" s="16" t="n"/>
      <c r="I131" s="16" t="n"/>
      <c r="J131" s="16" t="n"/>
      <c r="K131" s="16" t="n"/>
      <c r="L131" s="16" t="n"/>
      <c r="M131" s="16" t="n"/>
      <c r="N131" s="16" t="n"/>
      <c r="O131" s="16" t="n"/>
      <c r="P131" s="16" t="n"/>
      <c r="Q131" s="16" t="n"/>
    </row>
    <row r="132" ht="34" customHeight="1">
      <c r="A132" s="16" t="n"/>
      <c r="B132" s="16" t="n"/>
      <c r="C132" s="16" t="n"/>
      <c r="D132" s="16" t="n"/>
      <c r="E132" s="16" t="n"/>
      <c r="F132" s="16" t="n"/>
      <c r="G132" s="16" t="n"/>
      <c r="H132" s="16" t="n"/>
      <c r="I132" s="16" t="n"/>
      <c r="J132" s="16" t="n"/>
      <c r="K132" s="16" t="n"/>
      <c r="L132" s="16" t="n"/>
      <c r="M132" s="16" t="n"/>
      <c r="N132" s="16" t="n"/>
      <c r="O132" s="16" t="n"/>
      <c r="P132" s="16" t="n"/>
      <c r="Q132" s="16" t="n"/>
    </row>
    <row r="133" ht="34" customHeight="1">
      <c r="A133" s="16" t="n"/>
      <c r="B133" s="16" t="n"/>
      <c r="C133" s="16" t="n"/>
      <c r="D133" s="16" t="n"/>
      <c r="E133" s="16" t="n"/>
      <c r="F133" s="16" t="n"/>
      <c r="G133" s="16" t="n"/>
      <c r="H133" s="16" t="n"/>
      <c r="I133" s="16" t="n"/>
      <c r="J133" s="16" t="n"/>
      <c r="K133" s="16" t="n"/>
      <c r="L133" s="16" t="n"/>
      <c r="M133" s="16" t="n"/>
      <c r="N133" s="16" t="n"/>
      <c r="O133" s="16" t="n"/>
      <c r="P133" s="16" t="n"/>
      <c r="Q133" s="16" t="n"/>
    </row>
    <row r="134" ht="34" customHeight="1">
      <c r="A134" s="16" t="n"/>
      <c r="B134" s="16" t="n"/>
      <c r="C134" s="16" t="n"/>
      <c r="D134" s="16" t="n"/>
      <c r="E134" s="16" t="n"/>
      <c r="F134" s="16" t="n"/>
      <c r="G134" s="16" t="n"/>
      <c r="H134" s="16" t="n"/>
      <c r="I134" s="16" t="n"/>
      <c r="J134" s="16" t="n"/>
      <c r="K134" s="16" t="n"/>
      <c r="L134" s="16" t="n"/>
      <c r="M134" s="16" t="n"/>
      <c r="N134" s="16" t="n"/>
      <c r="O134" s="16" t="n"/>
      <c r="P134" s="16" t="n"/>
      <c r="Q134" s="16" t="n"/>
    </row>
    <row r="135" ht="34" customHeight="1">
      <c r="A135" s="16" t="n"/>
      <c r="B135" s="16" t="n"/>
      <c r="C135" s="16" t="n"/>
      <c r="D135" s="16" t="n"/>
      <c r="E135" s="16" t="n"/>
      <c r="F135" s="16" t="n"/>
      <c r="G135" s="16" t="n"/>
      <c r="H135" s="16" t="n"/>
      <c r="I135" s="16" t="n"/>
      <c r="J135" s="16" t="n"/>
      <c r="K135" s="16" t="n"/>
      <c r="L135" s="16" t="n"/>
      <c r="M135" s="16" t="n"/>
      <c r="N135" s="16" t="n"/>
      <c r="O135" s="16" t="n"/>
      <c r="P135" s="16" t="n"/>
      <c r="Q135" s="16" t="n"/>
    </row>
    <row r="136" ht="34" customHeight="1">
      <c r="A136" s="16" t="n"/>
      <c r="B136" s="16" t="n"/>
      <c r="C136" s="16" t="n"/>
      <c r="D136" s="16" t="n"/>
      <c r="E136" s="16" t="n"/>
      <c r="F136" s="16" t="n"/>
      <c r="G136" s="16" t="n"/>
      <c r="H136" s="16" t="n"/>
      <c r="I136" s="16" t="n"/>
      <c r="J136" s="16" t="n"/>
      <c r="K136" s="16" t="n"/>
      <c r="L136" s="16" t="n"/>
      <c r="M136" s="16" t="n"/>
      <c r="N136" s="16" t="n"/>
      <c r="O136" s="16" t="n"/>
      <c r="P136" s="16" t="n"/>
      <c r="Q136" s="16" t="n"/>
    </row>
    <row r="137" ht="34" customHeight="1">
      <c r="A137" s="16" t="n"/>
      <c r="B137" s="16" t="n"/>
      <c r="C137" s="16" t="n"/>
      <c r="D137" s="16" t="n"/>
      <c r="E137" s="16" t="n"/>
      <c r="F137" s="16" t="n"/>
      <c r="G137" s="16" t="n"/>
      <c r="H137" s="16" t="n"/>
      <c r="I137" s="16" t="n"/>
      <c r="J137" s="16" t="n"/>
      <c r="K137" s="16" t="n"/>
      <c r="L137" s="16" t="n"/>
      <c r="M137" s="16" t="n"/>
      <c r="N137" s="16" t="n"/>
      <c r="O137" s="16" t="n"/>
      <c r="P137" s="16" t="n"/>
      <c r="Q137" s="16" t="n"/>
    </row>
    <row r="138" ht="34" customHeight="1">
      <c r="A138" s="16" t="n"/>
      <c r="B138" s="16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6" t="n"/>
      <c r="O138" s="16" t="n"/>
      <c r="P138" s="16" t="n"/>
      <c r="Q138" s="16" t="n"/>
    </row>
    <row r="139" ht="34" customHeight="1">
      <c r="A139" s="16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</row>
    <row r="140" ht="34" customHeight="1">
      <c r="A140" s="16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</row>
    <row r="141" ht="34" customHeight="1">
      <c r="A141" s="16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</row>
    <row r="142" ht="34" customHeight="1">
      <c r="A142" s="16" t="n"/>
      <c r="B142" s="16" t="n"/>
      <c r="C142" s="16" t="n"/>
      <c r="D142" s="16" t="n"/>
      <c r="E142" s="16" t="n"/>
      <c r="F142" s="16" t="n"/>
      <c r="G142" s="16" t="n"/>
      <c r="H142" s="16" t="n"/>
      <c r="I142" s="16" t="n"/>
      <c r="J142" s="16" t="n"/>
      <c r="K142" s="16" t="n"/>
      <c r="L142" s="16" t="n"/>
      <c r="M142" s="16" t="n"/>
      <c r="N142" s="16" t="n"/>
      <c r="O142" s="16" t="n"/>
      <c r="P142" s="16" t="n"/>
      <c r="Q142" s="16" t="n"/>
    </row>
    <row r="143" ht="34" customHeight="1">
      <c r="A143" s="16" t="n"/>
      <c r="B143" s="16" t="n"/>
      <c r="C143" s="16" t="n"/>
      <c r="D143" s="16" t="n"/>
      <c r="E143" s="16" t="n"/>
      <c r="F143" s="16" t="n"/>
      <c r="G143" s="16" t="n"/>
      <c r="H143" s="16" t="n"/>
      <c r="I143" s="16" t="n"/>
      <c r="J143" s="16" t="n"/>
      <c r="K143" s="16" t="n"/>
      <c r="L143" s="16" t="n"/>
      <c r="M143" s="16" t="n"/>
      <c r="N143" s="16" t="n"/>
      <c r="O143" s="16" t="n"/>
      <c r="P143" s="16" t="n"/>
      <c r="Q143" s="16" t="n"/>
    </row>
    <row r="144" ht="34" customHeight="1">
      <c r="A144" s="16" t="n"/>
      <c r="B144" s="16" t="n"/>
      <c r="C144" s="16" t="n"/>
      <c r="D144" s="16" t="n"/>
      <c r="E144" s="16" t="n"/>
      <c r="F144" s="16" t="n"/>
      <c r="G144" s="16" t="n"/>
      <c r="H144" s="16" t="n"/>
      <c r="I144" s="16" t="n"/>
      <c r="J144" s="16" t="n"/>
      <c r="K144" s="16" t="n"/>
      <c r="L144" s="16" t="n"/>
      <c r="M144" s="16" t="n"/>
      <c r="N144" s="16" t="n"/>
      <c r="O144" s="16" t="n"/>
      <c r="P144" s="16" t="n"/>
      <c r="Q144" s="16" t="n"/>
    </row>
    <row r="145" ht="34" customHeight="1">
      <c r="A145" s="16" t="n"/>
      <c r="B145" s="16" t="n"/>
      <c r="C145" s="16" t="n"/>
      <c r="D145" s="16" t="n"/>
      <c r="E145" s="16" t="n"/>
      <c r="F145" s="16" t="n"/>
      <c r="G145" s="16" t="n"/>
      <c r="H145" s="16" t="n"/>
      <c r="I145" s="16" t="n"/>
      <c r="J145" s="16" t="n"/>
      <c r="K145" s="16" t="n"/>
      <c r="L145" s="16" t="n"/>
      <c r="M145" s="16" t="n"/>
      <c r="N145" s="16" t="n"/>
      <c r="O145" s="16" t="n"/>
      <c r="P145" s="16" t="n"/>
      <c r="Q145" s="16" t="n"/>
    </row>
    <row r="146" ht="34" customHeight="1">
      <c r="A146" s="16" t="n"/>
      <c r="B146" s="16" t="n"/>
      <c r="C146" s="16" t="n"/>
      <c r="D146" s="16" t="n"/>
      <c r="E146" s="16" t="n"/>
      <c r="F146" s="16" t="n"/>
      <c r="G146" s="16" t="n"/>
      <c r="H146" s="16" t="n"/>
      <c r="I146" s="16" t="n"/>
      <c r="J146" s="16" t="n"/>
      <c r="K146" s="16" t="n"/>
      <c r="L146" s="16" t="n"/>
      <c r="M146" s="16" t="n"/>
      <c r="N146" s="16" t="n"/>
      <c r="O146" s="16" t="n"/>
      <c r="P146" s="16" t="n"/>
      <c r="Q146" s="16" t="n"/>
    </row>
    <row r="147" ht="34" customHeight="1">
      <c r="A147" s="16" t="n"/>
      <c r="B147" s="16" t="n"/>
      <c r="C147" s="16" t="n"/>
      <c r="D147" s="16" t="n"/>
      <c r="E147" s="16" t="n"/>
      <c r="F147" s="16" t="n"/>
      <c r="G147" s="16" t="n"/>
      <c r="H147" s="16" t="n"/>
      <c r="I147" s="16" t="n"/>
      <c r="J147" s="16" t="n"/>
      <c r="K147" s="16" t="n"/>
      <c r="L147" s="16" t="n"/>
      <c r="M147" s="16" t="n"/>
      <c r="N147" s="16" t="n"/>
      <c r="O147" s="16" t="n"/>
      <c r="P147" s="16" t="n"/>
      <c r="Q147" s="16" t="n"/>
    </row>
    <row r="148" ht="34" customHeight="1">
      <c r="A148" s="16" t="n"/>
      <c r="B148" s="16" t="n"/>
      <c r="C148" s="16" t="n"/>
      <c r="D148" s="16" t="n"/>
      <c r="E148" s="16" t="n"/>
      <c r="F148" s="16" t="n"/>
      <c r="G148" s="16" t="n"/>
      <c r="H148" s="16" t="n"/>
      <c r="I148" s="16" t="n"/>
      <c r="J148" s="16" t="n"/>
      <c r="K148" s="16" t="n"/>
      <c r="L148" s="16" t="n"/>
      <c r="M148" s="16" t="n"/>
      <c r="N148" s="16" t="n"/>
      <c r="O148" s="16" t="n"/>
      <c r="P148" s="16" t="n"/>
      <c r="Q148" s="16" t="n"/>
    </row>
    <row r="149" ht="34" customHeight="1">
      <c r="A149" s="16" t="n"/>
      <c r="B149" s="16" t="n"/>
      <c r="C149" s="16" t="n"/>
      <c r="D149" s="16" t="n"/>
      <c r="E149" s="16" t="n"/>
      <c r="F149" s="16" t="n"/>
      <c r="G149" s="16" t="n"/>
      <c r="H149" s="16" t="n"/>
      <c r="I149" s="16" t="n"/>
      <c r="J149" s="16" t="n"/>
      <c r="K149" s="16" t="n"/>
      <c r="L149" s="16" t="n"/>
      <c r="M149" s="16" t="n"/>
      <c r="N149" s="16" t="n"/>
      <c r="O149" s="16" t="n"/>
      <c r="P149" s="16" t="n"/>
      <c r="Q149" s="16" t="n"/>
    </row>
    <row r="150" ht="34" customHeight="1">
      <c r="A150" s="16" t="n"/>
      <c r="B150" s="16" t="n"/>
      <c r="C150" s="16" t="n"/>
      <c r="D150" s="16" t="n"/>
      <c r="E150" s="16" t="n"/>
      <c r="F150" s="16" t="n"/>
      <c r="G150" s="16" t="n"/>
      <c r="H150" s="16" t="n"/>
      <c r="I150" s="16" t="n"/>
      <c r="J150" s="16" t="n"/>
      <c r="K150" s="16" t="n"/>
      <c r="L150" s="16" t="n"/>
      <c r="M150" s="16" t="n"/>
      <c r="N150" s="16" t="n"/>
      <c r="O150" s="16" t="n"/>
      <c r="P150" s="16" t="n"/>
      <c r="Q150" s="16" t="n"/>
    </row>
    <row r="151" ht="34" customHeight="1">
      <c r="A151" s="16" t="n"/>
      <c r="B151" s="16" t="n"/>
      <c r="C151" s="16" t="n"/>
      <c r="D151" s="16" t="n"/>
      <c r="E151" s="16" t="n"/>
      <c r="F151" s="16" t="n"/>
      <c r="G151" s="16" t="n"/>
      <c r="H151" s="16" t="n"/>
      <c r="I151" s="16" t="n"/>
      <c r="J151" s="16" t="n"/>
      <c r="K151" s="16" t="n"/>
      <c r="L151" s="16" t="n"/>
      <c r="M151" s="16" t="n"/>
      <c r="N151" s="16" t="n"/>
      <c r="O151" s="16" t="n"/>
      <c r="P151" s="16" t="n"/>
      <c r="Q151" s="16" t="n"/>
    </row>
    <row r="152" ht="34" customHeight="1">
      <c r="A152" s="16" t="n"/>
      <c r="B152" s="16" t="n"/>
      <c r="C152" s="16" t="n"/>
      <c r="D152" s="16" t="n"/>
      <c r="E152" s="16" t="n"/>
      <c r="F152" s="16" t="n"/>
      <c r="G152" s="16" t="n"/>
      <c r="H152" s="16" t="n"/>
      <c r="I152" s="16" t="n"/>
      <c r="J152" s="16" t="n"/>
      <c r="K152" s="16" t="n"/>
      <c r="L152" s="16" t="n"/>
      <c r="M152" s="16" t="n"/>
      <c r="N152" s="16" t="n"/>
      <c r="O152" s="16" t="n"/>
      <c r="P152" s="16" t="n"/>
      <c r="Q152" s="16" t="n"/>
    </row>
    <row r="153" ht="34" customHeight="1">
      <c r="A153" s="16" t="n"/>
      <c r="B153" s="16" t="n"/>
      <c r="C153" s="16" t="n"/>
      <c r="D153" s="16" t="n"/>
      <c r="E153" s="16" t="n"/>
      <c r="F153" s="16" t="n"/>
      <c r="G153" s="16" t="n"/>
      <c r="H153" s="16" t="n"/>
      <c r="I153" s="16" t="n"/>
      <c r="J153" s="16" t="n"/>
      <c r="K153" s="16" t="n"/>
      <c r="L153" s="16" t="n"/>
      <c r="M153" s="16" t="n"/>
      <c r="N153" s="16" t="n"/>
      <c r="O153" s="16" t="n"/>
      <c r="P153" s="16" t="n"/>
      <c r="Q153" s="16" t="n"/>
    </row>
    <row r="154" ht="34" customHeight="1">
      <c r="A154" s="16" t="n"/>
      <c r="B154" s="16" t="n"/>
      <c r="C154" s="16" t="n"/>
      <c r="D154" s="16" t="n"/>
      <c r="E154" s="16" t="n"/>
      <c r="F154" s="16" t="n"/>
      <c r="G154" s="16" t="n"/>
      <c r="H154" s="16" t="n"/>
      <c r="I154" s="16" t="n"/>
      <c r="J154" s="16" t="n"/>
      <c r="K154" s="16" t="n"/>
      <c r="L154" s="16" t="n"/>
      <c r="M154" s="16" t="n"/>
      <c r="N154" s="16" t="n"/>
      <c r="O154" s="16" t="n"/>
      <c r="P154" s="16" t="n"/>
      <c r="Q154" s="16" t="n"/>
    </row>
    <row r="155" ht="34" customHeight="1">
      <c r="A155" s="16" t="n"/>
      <c r="B155" s="16" t="n"/>
      <c r="C155" s="16" t="n"/>
      <c r="D155" s="16" t="n"/>
      <c r="E155" s="16" t="n"/>
      <c r="F155" s="16" t="n"/>
      <c r="G155" s="16" t="n"/>
      <c r="H155" s="16" t="n"/>
      <c r="I155" s="16" t="n"/>
      <c r="J155" s="16" t="n"/>
      <c r="K155" s="16" t="n"/>
      <c r="L155" s="16" t="n"/>
      <c r="M155" s="16" t="n"/>
      <c r="N155" s="16" t="n"/>
      <c r="O155" s="16" t="n"/>
      <c r="P155" s="16" t="n"/>
      <c r="Q155" s="16" t="n"/>
    </row>
    <row r="156" ht="34" customHeight="1">
      <c r="A156" s="16" t="n"/>
      <c r="B156" s="16" t="n"/>
      <c r="C156" s="16" t="n"/>
      <c r="D156" s="16" t="n"/>
      <c r="E156" s="16" t="n"/>
      <c r="F156" s="16" t="n"/>
      <c r="G156" s="16" t="n"/>
      <c r="H156" s="16" t="n"/>
      <c r="I156" s="16" t="n"/>
      <c r="J156" s="16" t="n"/>
      <c r="K156" s="16" t="n"/>
      <c r="L156" s="16" t="n"/>
      <c r="M156" s="16" t="n"/>
      <c r="N156" s="16" t="n"/>
      <c r="O156" s="16" t="n"/>
      <c r="P156" s="16" t="n"/>
      <c r="Q156" s="16" t="n"/>
    </row>
    <row r="157" ht="34" customHeight="1">
      <c r="A157" s="16" t="n"/>
      <c r="B157" s="16" t="n"/>
      <c r="C157" s="16" t="n"/>
      <c r="D157" s="16" t="n"/>
      <c r="E157" s="16" t="n"/>
      <c r="F157" s="16" t="n"/>
      <c r="G157" s="16" t="n"/>
      <c r="H157" s="16" t="n"/>
      <c r="I157" s="16" t="n"/>
      <c r="J157" s="16" t="n"/>
      <c r="K157" s="16" t="n"/>
      <c r="L157" s="16" t="n"/>
      <c r="M157" s="16" t="n"/>
      <c r="N157" s="16" t="n"/>
      <c r="O157" s="16" t="n"/>
      <c r="P157" s="16" t="n"/>
      <c r="Q157" s="16" t="n"/>
    </row>
    <row r="158" ht="34" customHeight="1">
      <c r="A158" s="16" t="n"/>
      <c r="B158" s="16" t="n"/>
      <c r="C158" s="16" t="n"/>
      <c r="D158" s="16" t="n"/>
      <c r="E158" s="16" t="n"/>
      <c r="F158" s="16" t="n"/>
      <c r="G158" s="16" t="n"/>
      <c r="H158" s="16" t="n"/>
      <c r="I158" s="16" t="n"/>
      <c r="J158" s="16" t="n"/>
      <c r="K158" s="16" t="n"/>
      <c r="L158" s="16" t="n"/>
      <c r="M158" s="16" t="n"/>
      <c r="N158" s="16" t="n"/>
      <c r="O158" s="16" t="n"/>
      <c r="P158" s="16" t="n"/>
      <c r="Q158" s="16" t="n"/>
    </row>
    <row r="159" ht="34" customHeight="1">
      <c r="A159" s="16" t="n"/>
      <c r="B159" s="16" t="n"/>
      <c r="C159" s="16" t="n"/>
      <c r="D159" s="16" t="n"/>
      <c r="E159" s="16" t="n"/>
      <c r="F159" s="16" t="n"/>
      <c r="G159" s="16" t="n"/>
      <c r="H159" s="16" t="n"/>
      <c r="I159" s="16" t="n"/>
      <c r="J159" s="16" t="n"/>
      <c r="K159" s="16" t="n"/>
      <c r="L159" s="16" t="n"/>
      <c r="M159" s="16" t="n"/>
      <c r="N159" s="16" t="n"/>
      <c r="O159" s="16" t="n"/>
      <c r="P159" s="16" t="n"/>
      <c r="Q159" s="16" t="n"/>
    </row>
    <row r="160" ht="34" customHeight="1">
      <c r="A160" s="16" t="n"/>
      <c r="B160" s="16" t="n"/>
      <c r="C160" s="16" t="n"/>
      <c r="D160" s="16" t="n"/>
      <c r="E160" s="16" t="n"/>
      <c r="F160" s="16" t="n"/>
      <c r="G160" s="16" t="n"/>
      <c r="H160" s="16" t="n"/>
      <c r="I160" s="16" t="n"/>
      <c r="J160" s="16" t="n"/>
      <c r="K160" s="16" t="n"/>
      <c r="L160" s="16" t="n"/>
      <c r="M160" s="16" t="n"/>
      <c r="N160" s="16" t="n"/>
      <c r="O160" s="16" t="n"/>
      <c r="P160" s="16" t="n"/>
      <c r="Q160" s="16" t="n"/>
    </row>
    <row r="161" ht="34" customHeight="1">
      <c r="A161" s="16" t="n"/>
      <c r="B161" s="16" t="n"/>
      <c r="C161" s="16" t="n"/>
      <c r="D161" s="16" t="n"/>
      <c r="E161" s="16" t="n"/>
      <c r="F161" s="16" t="n"/>
      <c r="G161" s="16" t="n"/>
      <c r="H161" s="16" t="n"/>
      <c r="I161" s="16" t="n"/>
      <c r="J161" s="16" t="n"/>
      <c r="K161" s="16" t="n"/>
      <c r="L161" s="16" t="n"/>
      <c r="M161" s="16" t="n"/>
      <c r="N161" s="16" t="n"/>
      <c r="O161" s="16" t="n"/>
      <c r="P161" s="16" t="n"/>
      <c r="Q161" s="16" t="n"/>
    </row>
    <row r="162" ht="34" customHeight="1">
      <c r="A162" s="16" t="n"/>
      <c r="B162" s="16" t="n"/>
      <c r="C162" s="16" t="n"/>
      <c r="D162" s="16" t="n"/>
      <c r="E162" s="16" t="n"/>
      <c r="F162" s="16" t="n"/>
      <c r="G162" s="16" t="n"/>
      <c r="H162" s="16" t="n"/>
      <c r="I162" s="16" t="n"/>
      <c r="J162" s="16" t="n"/>
      <c r="K162" s="16" t="n"/>
      <c r="L162" s="16" t="n"/>
      <c r="M162" s="16" t="n"/>
      <c r="N162" s="16" t="n"/>
      <c r="O162" s="16" t="n"/>
      <c r="P162" s="16" t="n"/>
      <c r="Q162" s="16" t="n"/>
    </row>
    <row r="163" ht="34" customHeight="1">
      <c r="A163" s="16" t="n"/>
      <c r="B163" s="16" t="n"/>
      <c r="C163" s="16" t="n"/>
      <c r="D163" s="16" t="n"/>
      <c r="E163" s="16" t="n"/>
      <c r="F163" s="16" t="n"/>
      <c r="G163" s="16" t="n"/>
      <c r="H163" s="16" t="n"/>
      <c r="I163" s="16" t="n"/>
      <c r="J163" s="16" t="n"/>
      <c r="K163" s="16" t="n"/>
      <c r="L163" s="16" t="n"/>
      <c r="M163" s="16" t="n"/>
      <c r="N163" s="16" t="n"/>
      <c r="O163" s="16" t="n"/>
      <c r="P163" s="16" t="n"/>
      <c r="Q163" s="16" t="n"/>
    </row>
    <row r="164" ht="34" customHeight="1">
      <c r="A164" s="16" t="n"/>
      <c r="B164" s="16" t="n"/>
      <c r="C164" s="16" t="n"/>
      <c r="D164" s="16" t="n"/>
      <c r="E164" s="16" t="n"/>
      <c r="F164" s="16" t="n"/>
      <c r="G164" s="16" t="n"/>
      <c r="H164" s="16" t="n"/>
      <c r="I164" s="16" t="n"/>
      <c r="J164" s="16" t="n"/>
      <c r="K164" s="16" t="n"/>
      <c r="L164" s="16" t="n"/>
      <c r="M164" s="16" t="n"/>
      <c r="N164" s="16" t="n"/>
      <c r="O164" s="16" t="n"/>
      <c r="P164" s="16" t="n"/>
      <c r="Q164" s="16" t="n"/>
    </row>
    <row r="165" ht="34" customHeight="1">
      <c r="A165" s="16" t="n"/>
      <c r="B165" s="16" t="n"/>
      <c r="C165" s="16" t="n"/>
      <c r="D165" s="16" t="n"/>
      <c r="E165" s="16" t="n"/>
      <c r="F165" s="16" t="n"/>
      <c r="G165" s="16" t="n"/>
      <c r="H165" s="16" t="n"/>
      <c r="I165" s="16" t="n"/>
      <c r="J165" s="16" t="n"/>
      <c r="K165" s="16" t="n"/>
      <c r="L165" s="16" t="n"/>
      <c r="M165" s="16" t="n"/>
      <c r="N165" s="16" t="n"/>
      <c r="O165" s="16" t="n"/>
      <c r="P165" s="16" t="n"/>
      <c r="Q165" s="16" t="n"/>
    </row>
    <row r="166" ht="34" customHeight="1">
      <c r="A166" s="16" t="n"/>
      <c r="B166" s="16" t="n"/>
      <c r="C166" s="16" t="n"/>
      <c r="D166" s="16" t="n"/>
      <c r="E166" s="16" t="n"/>
      <c r="F166" s="16" t="n"/>
      <c r="G166" s="16" t="n"/>
      <c r="H166" s="16" t="n"/>
      <c r="I166" s="16" t="n"/>
      <c r="J166" s="16" t="n"/>
      <c r="K166" s="16" t="n"/>
      <c r="L166" s="16" t="n"/>
      <c r="M166" s="16" t="n"/>
      <c r="N166" s="16" t="n"/>
      <c r="O166" s="16" t="n"/>
      <c r="P166" s="16" t="n"/>
      <c r="Q166" s="16" t="n"/>
    </row>
    <row r="167" ht="34" customHeight="1">
      <c r="A167" s="16" t="n"/>
      <c r="B167" s="16" t="n"/>
      <c r="C167" s="16" t="n"/>
      <c r="D167" s="16" t="n"/>
      <c r="E167" s="16" t="n"/>
      <c r="F167" s="16" t="n"/>
      <c r="G167" s="16" t="n"/>
      <c r="H167" s="16" t="n"/>
      <c r="I167" s="16" t="n"/>
      <c r="J167" s="16" t="n"/>
      <c r="K167" s="16" t="n"/>
      <c r="L167" s="16" t="n"/>
      <c r="M167" s="16" t="n"/>
      <c r="N167" s="16" t="n"/>
      <c r="O167" s="16" t="n"/>
      <c r="P167" s="16" t="n"/>
      <c r="Q167" s="16" t="n"/>
    </row>
    <row r="168" ht="34" customHeight="1">
      <c r="A168" s="16" t="n"/>
      <c r="B168" s="16" t="n"/>
      <c r="C168" s="16" t="n"/>
      <c r="D168" s="16" t="n"/>
      <c r="E168" s="16" t="n"/>
      <c r="F168" s="16" t="n"/>
      <c r="G168" s="16" t="n"/>
      <c r="H168" s="16" t="n"/>
      <c r="I168" s="16" t="n"/>
      <c r="J168" s="16" t="n"/>
      <c r="K168" s="16" t="n"/>
      <c r="L168" s="16" t="n"/>
      <c r="M168" s="16" t="n"/>
      <c r="N168" s="16" t="n"/>
      <c r="O168" s="16" t="n"/>
      <c r="P168" s="16" t="n"/>
      <c r="Q168" s="16" t="n"/>
    </row>
    <row r="169" ht="34" customHeight="1">
      <c r="A169" s="16" t="n"/>
      <c r="B169" s="16" t="n"/>
      <c r="C169" s="16" t="n"/>
      <c r="D169" s="16" t="n"/>
      <c r="E169" s="16" t="n"/>
      <c r="F169" s="16" t="n"/>
      <c r="G169" s="16" t="n"/>
      <c r="H169" s="16" t="n"/>
      <c r="I169" s="16" t="n"/>
      <c r="J169" s="16" t="n"/>
      <c r="K169" s="16" t="n"/>
      <c r="L169" s="16" t="n"/>
      <c r="M169" s="16" t="n"/>
      <c r="N169" s="16" t="n"/>
      <c r="O169" s="16" t="n"/>
      <c r="P169" s="16" t="n"/>
      <c r="Q169" s="16" t="n"/>
    </row>
    <row r="170" ht="34" customHeight="1">
      <c r="A170" s="16" t="n"/>
      <c r="B170" s="16" t="n"/>
      <c r="C170" s="16" t="n"/>
      <c r="D170" s="16" t="n"/>
      <c r="E170" s="16" t="n"/>
      <c r="F170" s="16" t="n"/>
      <c r="G170" s="16" t="n"/>
      <c r="H170" s="16" t="n"/>
      <c r="I170" s="16" t="n"/>
      <c r="J170" s="16" t="n"/>
      <c r="K170" s="16" t="n"/>
      <c r="L170" s="16" t="n"/>
      <c r="M170" s="16" t="n"/>
      <c r="N170" s="16" t="n"/>
      <c r="O170" s="16" t="n"/>
      <c r="P170" s="16" t="n"/>
      <c r="Q170" s="16" t="n"/>
    </row>
    <row r="171" ht="34" customHeight="1">
      <c r="A171" s="16" t="n"/>
      <c r="B171" s="16" t="n"/>
      <c r="C171" s="16" t="n"/>
      <c r="D171" s="16" t="n"/>
      <c r="E171" s="16" t="n"/>
      <c r="F171" s="16" t="n"/>
      <c r="G171" s="16" t="n"/>
      <c r="H171" s="16" t="n"/>
      <c r="I171" s="16" t="n"/>
      <c r="J171" s="16" t="n"/>
      <c r="K171" s="16" t="n"/>
      <c r="L171" s="16" t="n"/>
      <c r="M171" s="16" t="n"/>
      <c r="N171" s="16" t="n"/>
      <c r="O171" s="16" t="n"/>
      <c r="P171" s="16" t="n"/>
      <c r="Q171" s="16" t="n"/>
    </row>
    <row r="172" ht="34" customHeight="1">
      <c r="A172" s="16" t="n"/>
      <c r="B172" s="16" t="n"/>
      <c r="C172" s="16" t="n"/>
      <c r="D172" s="16" t="n"/>
      <c r="E172" s="16" t="n"/>
      <c r="F172" s="16" t="n"/>
      <c r="G172" s="16" t="n"/>
      <c r="H172" s="16" t="n"/>
      <c r="I172" s="16" t="n"/>
      <c r="J172" s="16" t="n"/>
      <c r="K172" s="16" t="n"/>
      <c r="L172" s="16" t="n"/>
      <c r="M172" s="16" t="n"/>
      <c r="N172" s="16" t="n"/>
      <c r="O172" s="16" t="n"/>
      <c r="P172" s="16" t="n"/>
      <c r="Q172" s="16" t="n"/>
    </row>
    <row r="173" ht="34" customHeight="1">
      <c r="A173" s="16" t="n"/>
      <c r="B173" s="16" t="n"/>
      <c r="C173" s="16" t="n"/>
      <c r="D173" s="16" t="n"/>
      <c r="E173" s="16" t="n"/>
      <c r="F173" s="16" t="n"/>
      <c r="G173" s="16" t="n"/>
      <c r="H173" s="16" t="n"/>
      <c r="I173" s="16" t="n"/>
      <c r="J173" s="16" t="n"/>
      <c r="K173" s="16" t="n"/>
      <c r="L173" s="16" t="n"/>
      <c r="M173" s="16" t="n"/>
      <c r="N173" s="16" t="n"/>
      <c r="O173" s="16" t="n"/>
      <c r="P173" s="16" t="n"/>
      <c r="Q173" s="16" t="n"/>
    </row>
    <row r="174" ht="34" customHeight="1">
      <c r="A174" s="16" t="n"/>
      <c r="B174" s="16" t="n"/>
      <c r="C174" s="16" t="n"/>
      <c r="D174" s="16" t="n"/>
      <c r="E174" s="16" t="n"/>
      <c r="F174" s="16" t="n"/>
      <c r="G174" s="16" t="n"/>
      <c r="H174" s="16" t="n"/>
      <c r="I174" s="16" t="n"/>
      <c r="J174" s="16" t="n"/>
      <c r="K174" s="16" t="n"/>
      <c r="L174" s="16" t="n"/>
      <c r="M174" s="16" t="n"/>
      <c r="N174" s="16" t="n"/>
      <c r="O174" s="16" t="n"/>
      <c r="P174" s="16" t="n"/>
      <c r="Q174" s="16" t="n"/>
    </row>
    <row r="175" ht="34" customHeight="1">
      <c r="A175" s="16" t="n"/>
      <c r="B175" s="16" t="n"/>
      <c r="C175" s="16" t="n"/>
      <c r="D175" s="16" t="n"/>
      <c r="E175" s="16" t="n"/>
      <c r="F175" s="16" t="n"/>
      <c r="G175" s="16" t="n"/>
      <c r="H175" s="16" t="n"/>
      <c r="I175" s="16" t="n"/>
      <c r="J175" s="16" t="n"/>
      <c r="K175" s="16" t="n"/>
      <c r="L175" s="16" t="n"/>
      <c r="M175" s="16" t="n"/>
      <c r="N175" s="16" t="n"/>
      <c r="O175" s="16" t="n"/>
      <c r="P175" s="16" t="n"/>
      <c r="Q175" s="16" t="n"/>
    </row>
    <row r="176" ht="34" customHeight="1">
      <c r="A176" s="16" t="n"/>
      <c r="B176" s="16" t="n"/>
      <c r="C176" s="16" t="n"/>
      <c r="D176" s="16" t="n"/>
      <c r="E176" s="16" t="n"/>
      <c r="F176" s="16" t="n"/>
      <c r="G176" s="16" t="n"/>
      <c r="H176" s="16" t="n"/>
      <c r="I176" s="16" t="n"/>
      <c r="J176" s="16" t="n"/>
      <c r="K176" s="16" t="n"/>
      <c r="L176" s="16" t="n"/>
      <c r="M176" s="16" t="n"/>
      <c r="N176" s="16" t="n"/>
      <c r="O176" s="16" t="n"/>
      <c r="P176" s="16" t="n"/>
      <c r="Q176" s="16" t="n"/>
    </row>
    <row r="177" ht="34" customHeight="1">
      <c r="A177" s="16" t="n"/>
      <c r="B177" s="16" t="n"/>
      <c r="C177" s="16" t="n"/>
      <c r="D177" s="16" t="n"/>
      <c r="E177" s="16" t="n"/>
      <c r="F177" s="16" t="n"/>
      <c r="G177" s="16" t="n"/>
      <c r="H177" s="16" t="n"/>
      <c r="I177" s="16" t="n"/>
      <c r="J177" s="16" t="n"/>
      <c r="K177" s="16" t="n"/>
      <c r="L177" s="16" t="n"/>
      <c r="M177" s="16" t="n"/>
      <c r="N177" s="16" t="n"/>
      <c r="O177" s="16" t="n"/>
      <c r="P177" s="16" t="n"/>
      <c r="Q177" s="16" t="n"/>
    </row>
    <row r="178" ht="34" customHeight="1">
      <c r="A178" s="16" t="n"/>
      <c r="B178" s="16" t="n"/>
      <c r="C178" s="16" t="n"/>
      <c r="D178" s="16" t="n"/>
      <c r="E178" s="16" t="n"/>
      <c r="F178" s="16" t="n"/>
      <c r="G178" s="16" t="n"/>
      <c r="H178" s="16" t="n"/>
      <c r="I178" s="16" t="n"/>
      <c r="J178" s="16" t="n"/>
      <c r="K178" s="16" t="n"/>
      <c r="L178" s="16" t="n"/>
      <c r="M178" s="16" t="n"/>
      <c r="N178" s="16" t="n"/>
      <c r="O178" s="16" t="n"/>
      <c r="P178" s="16" t="n"/>
      <c r="Q178" s="16" t="n"/>
    </row>
    <row r="179" ht="34" customHeight="1">
      <c r="A179" s="16" t="n"/>
      <c r="B179" s="16" t="n"/>
      <c r="C179" s="16" t="n"/>
      <c r="D179" s="16" t="n"/>
      <c r="E179" s="16" t="n"/>
      <c r="F179" s="16" t="n"/>
      <c r="G179" s="16" t="n"/>
      <c r="H179" s="16" t="n"/>
      <c r="I179" s="16" t="n"/>
      <c r="J179" s="16" t="n"/>
      <c r="K179" s="16" t="n"/>
      <c r="L179" s="16" t="n"/>
      <c r="M179" s="16" t="n"/>
      <c r="N179" s="16" t="n"/>
      <c r="O179" s="16" t="n"/>
      <c r="P179" s="16" t="n"/>
      <c r="Q179" s="16" t="n"/>
    </row>
    <row r="180" ht="34" customHeight="1">
      <c r="A180" s="16" t="n"/>
      <c r="B180" s="16" t="n"/>
      <c r="C180" s="16" t="n"/>
      <c r="D180" s="16" t="n"/>
      <c r="E180" s="16" t="n"/>
      <c r="F180" s="16" t="n"/>
      <c r="G180" s="16" t="n"/>
      <c r="H180" s="16" t="n"/>
      <c r="I180" s="16" t="n"/>
      <c r="J180" s="16" t="n"/>
      <c r="K180" s="16" t="n"/>
      <c r="L180" s="16" t="n"/>
      <c r="M180" s="16" t="n"/>
      <c r="N180" s="16" t="n"/>
      <c r="O180" s="16" t="n"/>
      <c r="P180" s="16" t="n"/>
      <c r="Q180" s="16" t="n"/>
    </row>
    <row r="181" ht="34" customHeight="1">
      <c r="A181" s="16" t="n"/>
      <c r="B181" s="16" t="n"/>
      <c r="C181" s="16" t="n"/>
      <c r="D181" s="16" t="n"/>
      <c r="E181" s="16" t="n"/>
      <c r="F181" s="16" t="n"/>
      <c r="G181" s="16" t="n"/>
      <c r="H181" s="16" t="n"/>
      <c r="I181" s="16" t="n"/>
      <c r="J181" s="16" t="n"/>
      <c r="K181" s="16" t="n"/>
      <c r="L181" s="16" t="n"/>
      <c r="M181" s="16" t="n"/>
      <c r="N181" s="16" t="n"/>
      <c r="O181" s="16" t="n"/>
      <c r="P181" s="16" t="n"/>
      <c r="Q181" s="16" t="n"/>
    </row>
    <row r="182" ht="34" customHeight="1">
      <c r="A182" s="16" t="n"/>
      <c r="B182" s="16" t="n"/>
      <c r="C182" s="16" t="n"/>
      <c r="D182" s="16" t="n"/>
      <c r="E182" s="16" t="n"/>
      <c r="F182" s="16" t="n"/>
      <c r="G182" s="16" t="n"/>
      <c r="H182" s="16" t="n"/>
      <c r="I182" s="16" t="n"/>
      <c r="J182" s="16" t="n"/>
      <c r="K182" s="16" t="n"/>
      <c r="L182" s="16" t="n"/>
      <c r="M182" s="16" t="n"/>
      <c r="N182" s="16" t="n"/>
      <c r="O182" s="16" t="n"/>
      <c r="P182" s="16" t="n"/>
      <c r="Q182" s="16" t="n"/>
    </row>
    <row r="183" ht="34" customHeight="1">
      <c r="A183" s="16" t="n"/>
      <c r="B183" s="16" t="n"/>
      <c r="C183" s="16" t="n"/>
      <c r="D183" s="16" t="n"/>
      <c r="E183" s="16" t="n"/>
      <c r="F183" s="16" t="n"/>
      <c r="G183" s="16" t="n"/>
      <c r="H183" s="16" t="n"/>
      <c r="I183" s="16" t="n"/>
      <c r="J183" s="16" t="n"/>
      <c r="K183" s="16" t="n"/>
      <c r="L183" s="16" t="n"/>
      <c r="M183" s="16" t="n"/>
      <c r="N183" s="16" t="n"/>
      <c r="O183" s="16" t="n"/>
      <c r="P183" s="16" t="n"/>
      <c r="Q183" s="16" t="n"/>
    </row>
    <row r="184" ht="34" customHeight="1">
      <c r="A184" s="16" t="n"/>
      <c r="B184" s="16" t="n"/>
      <c r="C184" s="16" t="n"/>
      <c r="D184" s="16" t="n"/>
      <c r="E184" s="16" t="n"/>
      <c r="F184" s="16" t="n"/>
      <c r="G184" s="16" t="n"/>
      <c r="H184" s="16" t="n"/>
      <c r="I184" s="16" t="n"/>
      <c r="J184" s="16" t="n"/>
      <c r="K184" s="16" t="n"/>
      <c r="L184" s="16" t="n"/>
      <c r="M184" s="16" t="n"/>
      <c r="N184" s="16" t="n"/>
      <c r="O184" s="16" t="n"/>
      <c r="P184" s="16" t="n"/>
      <c r="Q184" s="16" t="n"/>
    </row>
    <row r="185" ht="34" customHeight="1">
      <c r="A185" s="16" t="n"/>
      <c r="B185" s="16" t="n"/>
      <c r="C185" s="16" t="n"/>
      <c r="D185" s="16" t="n"/>
      <c r="E185" s="16" t="n"/>
      <c r="F185" s="16" t="n"/>
      <c r="G185" s="16" t="n"/>
      <c r="H185" s="16" t="n"/>
      <c r="I185" s="16" t="n"/>
      <c r="J185" s="16" t="n"/>
      <c r="K185" s="16" t="n"/>
      <c r="L185" s="16" t="n"/>
      <c r="M185" s="16" t="n"/>
      <c r="N185" s="16" t="n"/>
      <c r="O185" s="16" t="n"/>
      <c r="P185" s="16" t="n"/>
      <c r="Q185" s="16" t="n"/>
    </row>
    <row r="186" ht="34" customHeight="1">
      <c r="A186" s="16" t="n"/>
      <c r="B186" s="16" t="n"/>
      <c r="C186" s="16" t="n"/>
      <c r="D186" s="16" t="n"/>
      <c r="E186" s="16" t="n"/>
      <c r="F186" s="16" t="n"/>
      <c r="G186" s="16" t="n"/>
      <c r="H186" s="16" t="n"/>
      <c r="I186" s="16" t="n"/>
      <c r="J186" s="16" t="n"/>
      <c r="K186" s="16" t="n"/>
      <c r="L186" s="16" t="n"/>
      <c r="M186" s="16" t="n"/>
      <c r="N186" s="16" t="n"/>
      <c r="O186" s="16" t="n"/>
      <c r="P186" s="16" t="n"/>
      <c r="Q186" s="16" t="n"/>
    </row>
    <row r="187" ht="34" customHeight="1">
      <c r="A187" s="16" t="n"/>
      <c r="B187" s="16" t="n"/>
      <c r="C187" s="16" t="n"/>
      <c r="D187" s="16" t="n"/>
      <c r="E187" s="16" t="n"/>
      <c r="F187" s="16" t="n"/>
      <c r="G187" s="16" t="n"/>
      <c r="H187" s="16" t="n"/>
      <c r="I187" s="16" t="n"/>
      <c r="J187" s="16" t="n"/>
      <c r="K187" s="16" t="n"/>
      <c r="L187" s="16" t="n"/>
      <c r="M187" s="16" t="n"/>
      <c r="N187" s="16" t="n"/>
      <c r="O187" s="16" t="n"/>
      <c r="P187" s="16" t="n"/>
      <c r="Q187" s="16" t="n"/>
    </row>
    <row r="188" ht="34" customHeight="1">
      <c r="A188" s="16" t="n"/>
      <c r="B188" s="16" t="n"/>
      <c r="C188" s="16" t="n"/>
      <c r="D188" s="16" t="n"/>
      <c r="E188" s="16" t="n"/>
      <c r="F188" s="16" t="n"/>
      <c r="G188" s="16" t="n"/>
      <c r="H188" s="16" t="n"/>
      <c r="I188" s="16" t="n"/>
      <c r="J188" s="16" t="n"/>
      <c r="K188" s="16" t="n"/>
      <c r="L188" s="16" t="n"/>
      <c r="M188" s="16" t="n"/>
      <c r="N188" s="16" t="n"/>
      <c r="O188" s="16" t="n"/>
      <c r="P188" s="16" t="n"/>
      <c r="Q188" s="16" t="n"/>
    </row>
    <row r="189" ht="34" customHeight="1">
      <c r="A189" s="16" t="n"/>
      <c r="B189" s="16" t="n"/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16" t="n"/>
      <c r="L189" s="16" t="n"/>
      <c r="M189" s="16" t="n"/>
      <c r="N189" s="16" t="n"/>
      <c r="O189" s="16" t="n"/>
      <c r="P189" s="16" t="n"/>
      <c r="Q189" s="16" t="n"/>
    </row>
    <row r="190" ht="34" customHeight="1">
      <c r="A190" s="16" t="n"/>
      <c r="B190" s="16" t="n"/>
      <c r="C190" s="16" t="n"/>
      <c r="D190" s="16" t="n"/>
      <c r="E190" s="16" t="n"/>
      <c r="F190" s="16" t="n"/>
      <c r="G190" s="16" t="n"/>
      <c r="H190" s="16" t="n"/>
      <c r="I190" s="16" t="n"/>
      <c r="J190" s="16" t="n"/>
      <c r="K190" s="16" t="n"/>
      <c r="L190" s="16" t="n"/>
      <c r="M190" s="16" t="n"/>
      <c r="N190" s="16" t="n"/>
      <c r="O190" s="16" t="n"/>
      <c r="P190" s="16" t="n"/>
      <c r="Q190" s="16" t="n"/>
    </row>
    <row r="191" ht="34" customHeight="1">
      <c r="A191" s="16" t="n"/>
      <c r="B191" s="16" t="n"/>
      <c r="C191" s="16" t="n"/>
      <c r="D191" s="16" t="n"/>
      <c r="E191" s="16" t="n"/>
      <c r="F191" s="16" t="n"/>
      <c r="G191" s="16" t="n"/>
      <c r="H191" s="16" t="n"/>
      <c r="I191" s="16" t="n"/>
      <c r="J191" s="16" t="n"/>
      <c r="K191" s="16" t="n"/>
      <c r="L191" s="16" t="n"/>
      <c r="M191" s="16" t="n"/>
      <c r="N191" s="16" t="n"/>
      <c r="O191" s="16" t="n"/>
      <c r="P191" s="16" t="n"/>
      <c r="Q191" s="16" t="n"/>
    </row>
    <row r="192" ht="34" customHeight="1">
      <c r="A192" s="16" t="n"/>
      <c r="B192" s="16" t="n"/>
      <c r="C192" s="16" t="n"/>
      <c r="D192" s="16" t="n"/>
      <c r="E192" s="16" t="n"/>
      <c r="F192" s="16" t="n"/>
      <c r="G192" s="16" t="n"/>
      <c r="H192" s="16" t="n"/>
      <c r="I192" s="16" t="n"/>
      <c r="J192" s="16" t="n"/>
      <c r="K192" s="16" t="n"/>
      <c r="L192" s="16" t="n"/>
      <c r="M192" s="16" t="n"/>
      <c r="N192" s="16" t="n"/>
      <c r="O192" s="16" t="n"/>
      <c r="P192" s="16" t="n"/>
      <c r="Q192" s="16" t="n"/>
    </row>
    <row r="193" ht="34" customHeight="1">
      <c r="A193" s="16" t="n"/>
      <c r="B193" s="16" t="n"/>
      <c r="C193" s="16" t="n"/>
      <c r="D193" s="16" t="n"/>
      <c r="E193" s="16" t="n"/>
      <c r="F193" s="16" t="n"/>
      <c r="G193" s="16" t="n"/>
      <c r="H193" s="16" t="n"/>
      <c r="I193" s="16" t="n"/>
      <c r="J193" s="16" t="n"/>
      <c r="K193" s="16" t="n"/>
      <c r="L193" s="16" t="n"/>
      <c r="M193" s="16" t="n"/>
      <c r="N193" s="16" t="n"/>
      <c r="O193" s="16" t="n"/>
      <c r="P193" s="16" t="n"/>
      <c r="Q193" s="16" t="n"/>
    </row>
    <row r="194" ht="34" customHeight="1">
      <c r="A194" s="16" t="n"/>
      <c r="B194" s="16" t="n"/>
      <c r="C194" s="16" t="n"/>
      <c r="D194" s="16" t="n"/>
      <c r="E194" s="16" t="n"/>
      <c r="F194" s="16" t="n"/>
      <c r="G194" s="16" t="n"/>
      <c r="H194" s="16" t="n"/>
      <c r="I194" s="16" t="n"/>
      <c r="J194" s="16" t="n"/>
      <c r="K194" s="16" t="n"/>
      <c r="L194" s="16" t="n"/>
      <c r="M194" s="16" t="n"/>
      <c r="N194" s="16" t="n"/>
      <c r="O194" s="16" t="n"/>
      <c r="P194" s="16" t="n"/>
      <c r="Q194" s="16" t="n"/>
    </row>
    <row r="195" ht="34" customHeight="1">
      <c r="A195" s="16" t="n"/>
      <c r="B195" s="16" t="n"/>
      <c r="C195" s="16" t="n"/>
      <c r="D195" s="16" t="n"/>
      <c r="E195" s="16" t="n"/>
      <c r="F195" s="16" t="n"/>
      <c r="G195" s="16" t="n"/>
      <c r="H195" s="16" t="n"/>
      <c r="I195" s="16" t="n"/>
      <c r="J195" s="16" t="n"/>
      <c r="K195" s="16" t="n"/>
      <c r="L195" s="16" t="n"/>
      <c r="M195" s="16" t="n"/>
      <c r="N195" s="16" t="n"/>
      <c r="O195" s="16" t="n"/>
      <c r="P195" s="16" t="n"/>
      <c r="Q195" s="16" t="n"/>
    </row>
    <row r="196" ht="34" customHeight="1">
      <c r="A196" s="16" t="n"/>
      <c r="B196" s="16" t="n"/>
      <c r="C196" s="16" t="n"/>
      <c r="D196" s="16" t="n"/>
      <c r="E196" s="16" t="n"/>
      <c r="F196" s="16" t="n"/>
      <c r="G196" s="16" t="n"/>
      <c r="H196" s="16" t="n"/>
      <c r="I196" s="16" t="n"/>
      <c r="J196" s="16" t="n"/>
      <c r="K196" s="16" t="n"/>
      <c r="L196" s="16" t="n"/>
      <c r="M196" s="16" t="n"/>
      <c r="N196" s="16" t="n"/>
      <c r="O196" s="16" t="n"/>
      <c r="P196" s="16" t="n"/>
      <c r="Q196" s="16" t="n"/>
    </row>
    <row r="197" ht="34" customHeight="1">
      <c r="A197" s="16" t="n"/>
      <c r="B197" s="16" t="n"/>
      <c r="C197" s="16" t="n"/>
      <c r="D197" s="16" t="n"/>
      <c r="E197" s="16" t="n"/>
      <c r="F197" s="16" t="n"/>
      <c r="G197" s="16" t="n"/>
      <c r="H197" s="16" t="n"/>
      <c r="I197" s="16" t="n"/>
      <c r="J197" s="16" t="n"/>
      <c r="K197" s="16" t="n"/>
      <c r="L197" s="16" t="n"/>
      <c r="M197" s="16" t="n"/>
      <c r="N197" s="16" t="n"/>
      <c r="O197" s="16" t="n"/>
      <c r="P197" s="16" t="n"/>
      <c r="Q197" s="16" t="n"/>
    </row>
    <row r="198" ht="34" customHeight="1">
      <c r="A198" s="16" t="n"/>
      <c r="B198" s="16" t="n"/>
      <c r="C198" s="16" t="n"/>
      <c r="D198" s="16" t="n"/>
      <c r="E198" s="16" t="n"/>
      <c r="F198" s="16" t="n"/>
      <c r="G198" s="16" t="n"/>
      <c r="H198" s="16" t="n"/>
      <c r="I198" s="16" t="n"/>
      <c r="J198" s="16" t="n"/>
      <c r="K198" s="16" t="n"/>
      <c r="L198" s="16" t="n"/>
      <c r="M198" s="16" t="n"/>
      <c r="N198" s="16" t="n"/>
      <c r="O198" s="16" t="n"/>
      <c r="P198" s="16" t="n"/>
      <c r="Q198" s="16" t="n"/>
    </row>
    <row r="199" ht="34" customHeight="1">
      <c r="A199" s="16" t="n"/>
      <c r="B199" s="16" t="n"/>
      <c r="C199" s="16" t="n"/>
      <c r="D199" s="16" t="n"/>
      <c r="E199" s="16" t="n"/>
      <c r="F199" s="16" t="n"/>
      <c r="G199" s="16" t="n"/>
      <c r="H199" s="16" t="n"/>
      <c r="I199" s="16" t="n"/>
      <c r="J199" s="16" t="n"/>
      <c r="K199" s="16" t="n"/>
      <c r="L199" s="16" t="n"/>
      <c r="M199" s="16" t="n"/>
      <c r="N199" s="16" t="n"/>
      <c r="O199" s="16" t="n"/>
      <c r="P199" s="16" t="n"/>
      <c r="Q199" s="16" t="n"/>
    </row>
    <row r="200" ht="34" customHeight="1">
      <c r="A200" s="16" t="n"/>
      <c r="B200" s="16" t="n"/>
      <c r="C200" s="16" t="n"/>
      <c r="D200" s="16" t="n"/>
      <c r="E200" s="16" t="n"/>
      <c r="F200" s="16" t="n"/>
      <c r="G200" s="16" t="n"/>
      <c r="H200" s="16" t="n"/>
      <c r="I200" s="16" t="n"/>
      <c r="J200" s="16" t="n"/>
      <c r="K200" s="16" t="n"/>
      <c r="L200" s="16" t="n"/>
      <c r="M200" s="16" t="n"/>
      <c r="N200" s="16" t="n"/>
      <c r="O200" s="16" t="n"/>
      <c r="P200" s="16" t="n"/>
      <c r="Q200" s="16" t="n"/>
    </row>
    <row r="201" ht="34" customHeight="1">
      <c r="A201" s="16" t="n"/>
      <c r="B201" s="16" t="n"/>
      <c r="C201" s="16" t="n"/>
      <c r="D201" s="16" t="n"/>
      <c r="E201" s="16" t="n"/>
      <c r="F201" s="16" t="n"/>
      <c r="G201" s="16" t="n"/>
      <c r="H201" s="16" t="n"/>
      <c r="I201" s="16" t="n"/>
      <c r="J201" s="16" t="n"/>
      <c r="K201" s="16" t="n"/>
      <c r="L201" s="16" t="n"/>
      <c r="M201" s="16" t="n"/>
      <c r="N201" s="16" t="n"/>
      <c r="O201" s="16" t="n"/>
      <c r="P201" s="16" t="n"/>
      <c r="Q201" s="16" t="n"/>
    </row>
    <row r="202" ht="34" customHeight="1">
      <c r="A202" s="16" t="n"/>
      <c r="B202" s="16" t="n"/>
      <c r="C202" s="16" t="n"/>
      <c r="D202" s="16" t="n"/>
      <c r="E202" s="16" t="n"/>
      <c r="F202" s="16" t="n"/>
      <c r="G202" s="16" t="n"/>
      <c r="H202" s="16" t="n"/>
      <c r="I202" s="16" t="n"/>
      <c r="J202" s="16" t="n"/>
      <c r="K202" s="16" t="n"/>
      <c r="L202" s="16" t="n"/>
      <c r="M202" s="16" t="n"/>
      <c r="N202" s="16" t="n"/>
      <c r="O202" s="16" t="n"/>
      <c r="P202" s="16" t="n"/>
      <c r="Q202" s="16" t="n"/>
    </row>
    <row r="203" ht="34" customHeight="1">
      <c r="A203" s="16" t="n"/>
      <c r="B203" s="16" t="n"/>
      <c r="C203" s="16" t="n"/>
      <c r="D203" s="16" t="n"/>
      <c r="E203" s="16" t="n"/>
      <c r="F203" s="16" t="n"/>
      <c r="G203" s="16" t="n"/>
      <c r="H203" s="16" t="n"/>
      <c r="I203" s="16" t="n"/>
      <c r="J203" s="16" t="n"/>
      <c r="K203" s="16" t="n"/>
      <c r="L203" s="16" t="n"/>
      <c r="M203" s="16" t="n"/>
      <c r="N203" s="16" t="n"/>
      <c r="O203" s="16" t="n"/>
      <c r="P203" s="16" t="n"/>
      <c r="Q203" s="16" t="n"/>
    </row>
    <row r="204" ht="34" customHeight="1">
      <c r="A204" s="16" t="n"/>
      <c r="B204" s="16" t="n"/>
      <c r="C204" s="16" t="n"/>
      <c r="D204" s="16" t="n"/>
      <c r="E204" s="16" t="n"/>
      <c r="F204" s="16" t="n"/>
      <c r="G204" s="16" t="n"/>
      <c r="H204" s="16" t="n"/>
      <c r="I204" s="16" t="n"/>
      <c r="J204" s="16" t="n"/>
      <c r="K204" s="16" t="n"/>
      <c r="L204" s="16" t="n"/>
      <c r="M204" s="16" t="n"/>
      <c r="N204" s="16" t="n"/>
      <c r="O204" s="16" t="n"/>
      <c r="P204" s="16" t="n"/>
      <c r="Q204" s="16" t="n"/>
    </row>
    <row r="205" ht="34" customHeight="1">
      <c r="A205" s="16" t="n"/>
      <c r="B205" s="16" t="n"/>
      <c r="C205" s="16" t="n"/>
      <c r="D205" s="16" t="n"/>
      <c r="E205" s="16" t="n"/>
      <c r="F205" s="16" t="n"/>
      <c r="G205" s="16" t="n"/>
      <c r="H205" s="16" t="n"/>
      <c r="I205" s="16" t="n"/>
      <c r="J205" s="16" t="n"/>
      <c r="K205" s="16" t="n"/>
      <c r="L205" s="16" t="n"/>
      <c r="M205" s="16" t="n"/>
      <c r="N205" s="16" t="n"/>
      <c r="O205" s="16" t="n"/>
      <c r="P205" s="16" t="n"/>
      <c r="Q205" s="16" t="n"/>
    </row>
    <row r="206" ht="34" customHeight="1">
      <c r="A206" s="16" t="n"/>
      <c r="B206" s="16" t="n"/>
      <c r="C206" s="16" t="n"/>
      <c r="D206" s="16" t="n"/>
      <c r="E206" s="16" t="n"/>
      <c r="F206" s="16" t="n"/>
      <c r="G206" s="16" t="n"/>
      <c r="H206" s="16" t="n"/>
      <c r="I206" s="16" t="n"/>
      <c r="J206" s="16" t="n"/>
      <c r="K206" s="16" t="n"/>
      <c r="L206" s="16" t="n"/>
      <c r="M206" s="16" t="n"/>
      <c r="N206" s="16" t="n"/>
      <c r="O206" s="16" t="n"/>
      <c r="P206" s="16" t="n"/>
      <c r="Q206" s="16" t="n"/>
    </row>
    <row r="207" ht="34" customHeight="1">
      <c r="A207" s="16" t="n"/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  <c r="K207" s="16" t="n"/>
      <c r="L207" s="16" t="n"/>
      <c r="M207" s="16" t="n"/>
      <c r="N207" s="16" t="n"/>
      <c r="O207" s="16" t="n"/>
      <c r="P207" s="16" t="n"/>
      <c r="Q207" s="16" t="n"/>
    </row>
    <row r="208" ht="34" customHeight="1">
      <c r="A208" s="16" t="n"/>
      <c r="B208" s="16" t="n"/>
      <c r="C208" s="16" t="n"/>
      <c r="D208" s="16" t="n"/>
      <c r="E208" s="16" t="n"/>
      <c r="F208" s="16" t="n"/>
      <c r="G208" s="16" t="n"/>
      <c r="H208" s="16" t="n"/>
      <c r="I208" s="16" t="n"/>
      <c r="J208" s="16" t="n"/>
      <c r="K208" s="16" t="n"/>
      <c r="L208" s="16" t="n"/>
      <c r="M208" s="16" t="n"/>
      <c r="N208" s="16" t="n"/>
      <c r="O208" s="16" t="n"/>
      <c r="P208" s="16" t="n"/>
      <c r="Q208" s="16" t="n"/>
    </row>
    <row r="209" ht="34" customHeight="1">
      <c r="A209" s="16" t="n"/>
      <c r="B209" s="16" t="n"/>
      <c r="C209" s="16" t="n"/>
      <c r="D209" s="16" t="n"/>
      <c r="E209" s="16" t="n"/>
      <c r="F209" s="16" t="n"/>
      <c r="G209" s="16" t="n"/>
      <c r="H209" s="16" t="n"/>
      <c r="I209" s="16" t="n"/>
      <c r="J209" s="16" t="n"/>
      <c r="K209" s="16" t="n"/>
      <c r="L209" s="16" t="n"/>
      <c r="M209" s="16" t="n"/>
      <c r="N209" s="16" t="n"/>
      <c r="O209" s="16" t="n"/>
      <c r="P209" s="16" t="n"/>
      <c r="Q209" s="16" t="n"/>
    </row>
    <row r="210" ht="34" customHeight="1">
      <c r="A210" s="16" t="n"/>
      <c r="B210" s="16" t="n"/>
      <c r="C210" s="16" t="n"/>
      <c r="D210" s="16" t="n"/>
      <c r="E210" s="16" t="n"/>
      <c r="F210" s="16" t="n"/>
      <c r="G210" s="16" t="n"/>
      <c r="H210" s="16" t="n"/>
      <c r="I210" s="16" t="n"/>
      <c r="J210" s="16" t="n"/>
      <c r="K210" s="16" t="n"/>
      <c r="L210" s="16" t="n"/>
      <c r="M210" s="16" t="n"/>
      <c r="N210" s="16" t="n"/>
      <c r="O210" s="16" t="n"/>
      <c r="P210" s="16" t="n"/>
      <c r="Q210" s="16" t="n"/>
    </row>
    <row r="211" ht="34" customHeight="1">
      <c r="A211" s="16" t="n"/>
      <c r="B211" s="16" t="n"/>
      <c r="C211" s="16" t="n"/>
      <c r="D211" s="16" t="n"/>
      <c r="E211" s="16" t="n"/>
      <c r="F211" s="16" t="n"/>
      <c r="G211" s="16" t="n"/>
      <c r="H211" s="16" t="n"/>
      <c r="I211" s="16" t="n"/>
      <c r="J211" s="16" t="n"/>
      <c r="K211" s="16" t="n"/>
      <c r="L211" s="16" t="n"/>
      <c r="M211" s="16" t="n"/>
      <c r="N211" s="16" t="n"/>
      <c r="O211" s="16" t="n"/>
      <c r="P211" s="16" t="n"/>
      <c r="Q211" s="16" t="n"/>
    </row>
    <row r="212" ht="34" customHeight="1">
      <c r="A212" s="16" t="n"/>
      <c r="B212" s="16" t="n"/>
      <c r="C212" s="16" t="n"/>
      <c r="D212" s="16" t="n"/>
      <c r="E212" s="16" t="n"/>
      <c r="F212" s="16" t="n"/>
      <c r="G212" s="16" t="n"/>
      <c r="H212" s="16" t="n"/>
      <c r="I212" s="16" t="n"/>
      <c r="J212" s="16" t="n"/>
      <c r="K212" s="16" t="n"/>
      <c r="L212" s="16" t="n"/>
      <c r="M212" s="16" t="n"/>
      <c r="N212" s="16" t="n"/>
      <c r="O212" s="16" t="n"/>
      <c r="P212" s="16" t="n"/>
      <c r="Q212" s="16" t="n"/>
    </row>
    <row r="213" ht="34" customHeight="1">
      <c r="A213" s="16" t="n"/>
      <c r="B213" s="16" t="n"/>
      <c r="C213" s="16" t="n"/>
      <c r="D213" s="16" t="n"/>
      <c r="E213" s="16" t="n"/>
      <c r="F213" s="16" t="n"/>
      <c r="G213" s="16" t="n"/>
      <c r="H213" s="16" t="n"/>
      <c r="I213" s="16" t="n"/>
      <c r="J213" s="16" t="n"/>
      <c r="K213" s="16" t="n"/>
      <c r="L213" s="16" t="n"/>
      <c r="M213" s="16" t="n"/>
      <c r="N213" s="16" t="n"/>
      <c r="O213" s="16" t="n"/>
      <c r="P213" s="16" t="n"/>
      <c r="Q213" s="16" t="n"/>
    </row>
    <row r="214" ht="34" customHeight="1">
      <c r="A214" s="16" t="n"/>
      <c r="B214" s="16" t="n"/>
      <c r="C214" s="16" t="n"/>
      <c r="D214" s="16" t="n"/>
      <c r="E214" s="16" t="n"/>
      <c r="F214" s="16" t="n"/>
      <c r="G214" s="16" t="n"/>
      <c r="H214" s="16" t="n"/>
      <c r="I214" s="16" t="n"/>
      <c r="J214" s="16" t="n"/>
      <c r="K214" s="16" t="n"/>
      <c r="L214" s="16" t="n"/>
      <c r="M214" s="16" t="n"/>
      <c r="N214" s="16" t="n"/>
      <c r="O214" s="16" t="n"/>
      <c r="P214" s="16" t="n"/>
      <c r="Q214" s="16" t="n"/>
    </row>
    <row r="215" ht="34" customHeight="1">
      <c r="A215" s="16" t="n"/>
      <c r="B215" s="16" t="n"/>
      <c r="C215" s="16" t="n"/>
      <c r="D215" s="16" t="n"/>
      <c r="E215" s="16" t="n"/>
      <c r="F215" s="16" t="n"/>
      <c r="G215" s="16" t="n"/>
      <c r="H215" s="16" t="n"/>
      <c r="I215" s="16" t="n"/>
      <c r="J215" s="16" t="n"/>
      <c r="K215" s="16" t="n"/>
      <c r="L215" s="16" t="n"/>
      <c r="M215" s="16" t="n"/>
      <c r="N215" s="16" t="n"/>
      <c r="O215" s="16" t="n"/>
      <c r="P215" s="16" t="n"/>
      <c r="Q215" s="16" t="n"/>
    </row>
    <row r="216" ht="34" customHeight="1">
      <c r="A216" s="16" t="n"/>
      <c r="B216" s="16" t="n"/>
      <c r="C216" s="16" t="n"/>
      <c r="D216" s="16" t="n"/>
      <c r="E216" s="16" t="n"/>
      <c r="F216" s="16" t="n"/>
      <c r="G216" s="16" t="n"/>
      <c r="H216" s="16" t="n"/>
      <c r="I216" s="16" t="n"/>
      <c r="J216" s="16" t="n"/>
      <c r="K216" s="16" t="n"/>
      <c r="L216" s="16" t="n"/>
      <c r="M216" s="16" t="n"/>
      <c r="N216" s="16" t="n"/>
      <c r="O216" s="16" t="n"/>
      <c r="P216" s="16" t="n"/>
      <c r="Q216" s="16" t="n"/>
    </row>
    <row r="217" ht="34" customHeight="1">
      <c r="A217" s="16" t="n"/>
      <c r="B217" s="16" t="n"/>
      <c r="C217" s="16" t="n"/>
      <c r="D217" s="16" t="n"/>
      <c r="E217" s="16" t="n"/>
      <c r="F217" s="16" t="n"/>
      <c r="G217" s="16" t="n"/>
      <c r="H217" s="16" t="n"/>
      <c r="I217" s="16" t="n"/>
      <c r="J217" s="16" t="n"/>
      <c r="K217" s="16" t="n"/>
      <c r="L217" s="16" t="n"/>
      <c r="M217" s="16" t="n"/>
      <c r="N217" s="16" t="n"/>
      <c r="O217" s="16" t="n"/>
      <c r="P217" s="16" t="n"/>
      <c r="Q217" s="16" t="n"/>
    </row>
    <row r="218" ht="34" customHeight="1">
      <c r="A218" s="16" t="n"/>
      <c r="B218" s="16" t="n"/>
      <c r="C218" s="16" t="n"/>
      <c r="D218" s="16" t="n"/>
      <c r="E218" s="16" t="n"/>
      <c r="F218" s="16" t="n"/>
      <c r="G218" s="16" t="n"/>
      <c r="H218" s="16" t="n"/>
      <c r="I218" s="16" t="n"/>
      <c r="J218" s="16" t="n"/>
      <c r="K218" s="16" t="n"/>
      <c r="L218" s="16" t="n"/>
      <c r="M218" s="16" t="n"/>
      <c r="N218" s="16" t="n"/>
      <c r="O218" s="16" t="n"/>
      <c r="P218" s="16" t="n"/>
      <c r="Q218" s="16" t="n"/>
    </row>
    <row r="219" ht="34" customHeight="1">
      <c r="A219" s="16" t="n"/>
      <c r="B219" s="16" t="n"/>
      <c r="C219" s="16" t="n"/>
      <c r="D219" s="16" t="n"/>
      <c r="E219" s="16" t="n"/>
      <c r="F219" s="16" t="n"/>
      <c r="G219" s="16" t="n"/>
      <c r="H219" s="16" t="n"/>
      <c r="I219" s="16" t="n"/>
      <c r="J219" s="16" t="n"/>
      <c r="K219" s="16" t="n"/>
      <c r="L219" s="16" t="n"/>
      <c r="M219" s="16" t="n"/>
      <c r="N219" s="16" t="n"/>
      <c r="O219" s="16" t="n"/>
      <c r="P219" s="16" t="n"/>
      <c r="Q219" s="16" t="n"/>
    </row>
    <row r="220" ht="34" customHeight="1">
      <c r="A220" s="16" t="n"/>
      <c r="B220" s="16" t="n"/>
      <c r="C220" s="16" t="n"/>
      <c r="D220" s="16" t="n"/>
      <c r="E220" s="16" t="n"/>
      <c r="F220" s="16" t="n"/>
      <c r="G220" s="16" t="n"/>
      <c r="H220" s="16" t="n"/>
      <c r="I220" s="16" t="n"/>
      <c r="J220" s="16" t="n"/>
      <c r="K220" s="16" t="n"/>
      <c r="L220" s="16" t="n"/>
      <c r="M220" s="16" t="n"/>
      <c r="N220" s="16" t="n"/>
      <c r="O220" s="16" t="n"/>
      <c r="P220" s="16" t="n"/>
      <c r="Q220" s="16" t="n"/>
    </row>
    <row r="221" ht="34" customHeight="1">
      <c r="A221" s="16" t="n"/>
      <c r="B221" s="16" t="n"/>
      <c r="C221" s="16" t="n"/>
      <c r="D221" s="16" t="n"/>
      <c r="E221" s="16" t="n"/>
      <c r="F221" s="16" t="n"/>
      <c r="G221" s="16" t="n"/>
      <c r="H221" s="16" t="n"/>
      <c r="I221" s="16" t="n"/>
      <c r="J221" s="16" t="n"/>
      <c r="K221" s="16" t="n"/>
      <c r="L221" s="16" t="n"/>
      <c r="M221" s="16" t="n"/>
      <c r="N221" s="16" t="n"/>
      <c r="O221" s="16" t="n"/>
      <c r="P221" s="16" t="n"/>
      <c r="Q221" s="16" t="n"/>
    </row>
    <row r="222" ht="34" customHeight="1">
      <c r="A222" s="16" t="n"/>
      <c r="B222" s="16" t="n"/>
      <c r="C222" s="16" t="n"/>
      <c r="D222" s="16" t="n"/>
      <c r="E222" s="16" t="n"/>
      <c r="F222" s="16" t="n"/>
      <c r="G222" s="16" t="n"/>
      <c r="H222" s="16" t="n"/>
      <c r="I222" s="16" t="n"/>
      <c r="J222" s="16" t="n"/>
      <c r="K222" s="16" t="n"/>
      <c r="L222" s="16" t="n"/>
      <c r="M222" s="16" t="n"/>
      <c r="N222" s="16" t="n"/>
      <c r="O222" s="16" t="n"/>
      <c r="P222" s="16" t="n"/>
      <c r="Q222" s="16" t="n"/>
    </row>
    <row r="223" ht="34" customHeight="1">
      <c r="A223" s="16" t="n"/>
      <c r="B223" s="16" t="n"/>
      <c r="C223" s="16" t="n"/>
      <c r="D223" s="16" t="n"/>
      <c r="E223" s="16" t="n"/>
      <c r="F223" s="16" t="n"/>
      <c r="G223" s="16" t="n"/>
      <c r="H223" s="16" t="n"/>
      <c r="I223" s="16" t="n"/>
      <c r="J223" s="16" t="n"/>
      <c r="K223" s="16" t="n"/>
      <c r="L223" s="16" t="n"/>
      <c r="M223" s="16" t="n"/>
      <c r="N223" s="16" t="n"/>
      <c r="O223" s="16" t="n"/>
      <c r="P223" s="16" t="n"/>
      <c r="Q223" s="16" t="n"/>
    </row>
    <row r="224" ht="34" customHeight="1">
      <c r="A224" s="16" t="n"/>
      <c r="B224" s="16" t="n"/>
      <c r="C224" s="16" t="n"/>
      <c r="D224" s="16" t="n"/>
      <c r="E224" s="16" t="n"/>
      <c r="F224" s="16" t="n"/>
      <c r="G224" s="16" t="n"/>
      <c r="H224" s="16" t="n"/>
      <c r="I224" s="16" t="n"/>
      <c r="J224" s="16" t="n"/>
      <c r="K224" s="16" t="n"/>
      <c r="L224" s="16" t="n"/>
      <c r="M224" s="16" t="n"/>
      <c r="N224" s="16" t="n"/>
      <c r="O224" s="16" t="n"/>
      <c r="P224" s="16" t="n"/>
      <c r="Q224" s="16" t="n"/>
    </row>
    <row r="225" ht="34" customHeight="1">
      <c r="A225" s="16" t="n"/>
      <c r="B225" s="16" t="n"/>
      <c r="C225" s="16" t="n"/>
      <c r="D225" s="16" t="n"/>
      <c r="E225" s="16" t="n"/>
      <c r="F225" s="16" t="n"/>
      <c r="G225" s="16" t="n"/>
      <c r="H225" s="16" t="n"/>
      <c r="I225" s="16" t="n"/>
      <c r="J225" s="16" t="n"/>
      <c r="K225" s="16" t="n"/>
      <c r="L225" s="16" t="n"/>
      <c r="M225" s="16" t="n"/>
      <c r="N225" s="16" t="n"/>
      <c r="O225" s="16" t="n"/>
      <c r="P225" s="16" t="n"/>
      <c r="Q225" s="16" t="n"/>
    </row>
    <row r="226" ht="34" customHeight="1">
      <c r="A226" s="16" t="n"/>
      <c r="B226" s="16" t="n"/>
      <c r="C226" s="16" t="n"/>
      <c r="D226" s="16" t="n"/>
      <c r="E226" s="16" t="n"/>
      <c r="F226" s="16" t="n"/>
      <c r="G226" s="16" t="n"/>
      <c r="H226" s="16" t="n"/>
      <c r="I226" s="16" t="n"/>
      <c r="J226" s="16" t="n"/>
      <c r="K226" s="16" t="n"/>
      <c r="L226" s="16" t="n"/>
      <c r="M226" s="16" t="n"/>
      <c r="N226" s="16" t="n"/>
      <c r="O226" s="16" t="n"/>
      <c r="P226" s="16" t="n"/>
      <c r="Q226" s="16" t="n"/>
    </row>
    <row r="227" ht="34" customHeight="1">
      <c r="A227" s="16" t="n"/>
      <c r="B227" s="16" t="n"/>
      <c r="C227" s="16" t="n"/>
      <c r="D227" s="16" t="n"/>
      <c r="E227" s="16" t="n"/>
      <c r="F227" s="16" t="n"/>
      <c r="G227" s="16" t="n"/>
      <c r="H227" s="16" t="n"/>
      <c r="I227" s="16" t="n"/>
      <c r="J227" s="16" t="n"/>
      <c r="K227" s="16" t="n"/>
      <c r="L227" s="16" t="n"/>
      <c r="M227" s="16" t="n"/>
      <c r="N227" s="16" t="n"/>
      <c r="O227" s="16" t="n"/>
      <c r="P227" s="16" t="n"/>
      <c r="Q227" s="16" t="n"/>
    </row>
    <row r="228" ht="34" customHeight="1">
      <c r="A228" s="16" t="n"/>
      <c r="B228" s="16" t="n"/>
      <c r="C228" s="16" t="n"/>
      <c r="D228" s="16" t="n"/>
      <c r="E228" s="16" t="n"/>
      <c r="F228" s="16" t="n"/>
      <c r="G228" s="16" t="n"/>
      <c r="H228" s="16" t="n"/>
      <c r="I228" s="16" t="n"/>
      <c r="J228" s="16" t="n"/>
      <c r="K228" s="16" t="n"/>
      <c r="L228" s="16" t="n"/>
      <c r="M228" s="16" t="n"/>
      <c r="N228" s="16" t="n"/>
      <c r="O228" s="16" t="n"/>
      <c r="P228" s="16" t="n"/>
      <c r="Q228" s="16" t="n"/>
    </row>
    <row r="229" ht="34" customHeight="1">
      <c r="A229" s="16" t="n"/>
      <c r="B229" s="16" t="n"/>
      <c r="C229" s="16" t="n"/>
      <c r="D229" s="16" t="n"/>
      <c r="E229" s="16" t="n"/>
      <c r="F229" s="16" t="n"/>
      <c r="G229" s="16" t="n"/>
      <c r="H229" s="16" t="n"/>
      <c r="I229" s="16" t="n"/>
      <c r="J229" s="16" t="n"/>
      <c r="K229" s="16" t="n"/>
      <c r="L229" s="16" t="n"/>
      <c r="M229" s="16" t="n"/>
      <c r="N229" s="16" t="n"/>
      <c r="O229" s="16" t="n"/>
      <c r="P229" s="16" t="n"/>
      <c r="Q229" s="16" t="n"/>
    </row>
    <row r="230" ht="34" customHeight="1">
      <c r="A230" s="16" t="n"/>
      <c r="B230" s="16" t="n"/>
      <c r="C230" s="16" t="n"/>
      <c r="D230" s="16" t="n"/>
      <c r="E230" s="16" t="n"/>
      <c r="F230" s="16" t="n"/>
      <c r="G230" s="16" t="n"/>
      <c r="H230" s="16" t="n"/>
      <c r="I230" s="16" t="n"/>
      <c r="J230" s="16" t="n"/>
      <c r="K230" s="16" t="n"/>
      <c r="L230" s="16" t="n"/>
      <c r="M230" s="16" t="n"/>
      <c r="N230" s="16" t="n"/>
      <c r="O230" s="16" t="n"/>
      <c r="P230" s="16" t="n"/>
      <c r="Q230" s="16" t="n"/>
    </row>
    <row r="231" ht="34" customHeight="1">
      <c r="A231" s="16" t="n"/>
      <c r="B231" s="16" t="n"/>
      <c r="C231" s="16" t="n"/>
      <c r="D231" s="16" t="n"/>
      <c r="E231" s="16" t="n"/>
      <c r="F231" s="16" t="n"/>
      <c r="G231" s="16" t="n"/>
      <c r="H231" s="16" t="n"/>
      <c r="I231" s="16" t="n"/>
      <c r="J231" s="16" t="n"/>
      <c r="K231" s="16" t="n"/>
      <c r="L231" s="16" t="n"/>
      <c r="M231" s="16" t="n"/>
      <c r="N231" s="16" t="n"/>
      <c r="O231" s="16" t="n"/>
      <c r="P231" s="16" t="n"/>
      <c r="Q231" s="16" t="n"/>
    </row>
    <row r="232" ht="34" customHeight="1">
      <c r="A232" s="16" t="n"/>
      <c r="B232" s="16" t="n"/>
      <c r="C232" s="16" t="n"/>
      <c r="D232" s="16" t="n"/>
      <c r="E232" s="16" t="n"/>
      <c r="F232" s="16" t="n"/>
      <c r="G232" s="16" t="n"/>
      <c r="H232" s="16" t="n"/>
      <c r="I232" s="16" t="n"/>
      <c r="J232" s="16" t="n"/>
      <c r="K232" s="16" t="n"/>
      <c r="L232" s="16" t="n"/>
      <c r="M232" s="16" t="n"/>
      <c r="N232" s="16" t="n"/>
      <c r="O232" s="16" t="n"/>
      <c r="P232" s="16" t="n"/>
      <c r="Q232" s="16" t="n"/>
    </row>
    <row r="233" ht="34" customHeight="1">
      <c r="A233" s="16" t="n"/>
      <c r="B233" s="16" t="n"/>
      <c r="C233" s="16" t="n"/>
      <c r="D233" s="16" t="n"/>
      <c r="E233" s="16" t="n"/>
      <c r="F233" s="16" t="n"/>
      <c r="G233" s="16" t="n"/>
      <c r="H233" s="16" t="n"/>
      <c r="I233" s="16" t="n"/>
      <c r="J233" s="16" t="n"/>
      <c r="K233" s="16" t="n"/>
      <c r="L233" s="16" t="n"/>
      <c r="M233" s="16" t="n"/>
      <c r="N233" s="16" t="n"/>
      <c r="O233" s="16" t="n"/>
      <c r="P233" s="16" t="n"/>
      <c r="Q233" s="16" t="n"/>
    </row>
    <row r="234" ht="34" customHeight="1">
      <c r="A234" s="16" t="n"/>
      <c r="B234" s="16" t="n"/>
      <c r="C234" s="16" t="n"/>
      <c r="D234" s="16" t="n"/>
      <c r="E234" s="16" t="n"/>
      <c r="F234" s="16" t="n"/>
      <c r="G234" s="16" t="n"/>
      <c r="H234" s="16" t="n"/>
      <c r="I234" s="16" t="n"/>
      <c r="J234" s="16" t="n"/>
      <c r="K234" s="16" t="n"/>
      <c r="L234" s="16" t="n"/>
      <c r="M234" s="16" t="n"/>
      <c r="N234" s="16" t="n"/>
      <c r="O234" s="16" t="n"/>
      <c r="P234" s="16" t="n"/>
      <c r="Q234" s="16" t="n"/>
    </row>
    <row r="235" ht="34" customHeight="1">
      <c r="A235" s="16" t="n"/>
      <c r="B235" s="16" t="n"/>
      <c r="C235" s="16" t="n"/>
      <c r="D235" s="16" t="n"/>
      <c r="E235" s="16" t="n"/>
      <c r="F235" s="16" t="n"/>
      <c r="G235" s="16" t="n"/>
      <c r="H235" s="16" t="n"/>
      <c r="I235" s="16" t="n"/>
      <c r="J235" s="16" t="n"/>
      <c r="K235" s="16" t="n"/>
      <c r="L235" s="16" t="n"/>
      <c r="M235" s="16" t="n"/>
      <c r="N235" s="16" t="n"/>
      <c r="O235" s="16" t="n"/>
      <c r="P235" s="16" t="n"/>
      <c r="Q235" s="16" t="n"/>
    </row>
    <row r="236" ht="34" customHeight="1">
      <c r="A236" s="16" t="n"/>
      <c r="B236" s="16" t="n"/>
      <c r="C236" s="16" t="n"/>
      <c r="D236" s="16" t="n"/>
      <c r="E236" s="16" t="n"/>
      <c r="F236" s="16" t="n"/>
      <c r="G236" s="16" t="n"/>
      <c r="H236" s="16" t="n"/>
      <c r="I236" s="16" t="n"/>
      <c r="J236" s="16" t="n"/>
      <c r="K236" s="16" t="n"/>
      <c r="L236" s="16" t="n"/>
      <c r="M236" s="16" t="n"/>
      <c r="N236" s="16" t="n"/>
      <c r="O236" s="16" t="n"/>
      <c r="P236" s="16" t="n"/>
      <c r="Q236" s="16" t="n"/>
    </row>
    <row r="237" ht="34" customHeight="1">
      <c r="A237" s="16" t="n"/>
      <c r="B237" s="16" t="n"/>
      <c r="C237" s="16" t="n"/>
      <c r="D237" s="16" t="n"/>
      <c r="E237" s="16" t="n"/>
      <c r="F237" s="16" t="n"/>
      <c r="G237" s="16" t="n"/>
      <c r="H237" s="16" t="n"/>
      <c r="I237" s="16" t="n"/>
      <c r="J237" s="16" t="n"/>
      <c r="K237" s="16" t="n"/>
      <c r="L237" s="16" t="n"/>
      <c r="M237" s="16" t="n"/>
      <c r="N237" s="16" t="n"/>
      <c r="O237" s="16" t="n"/>
      <c r="P237" s="16" t="n"/>
      <c r="Q237" s="16" t="n"/>
    </row>
    <row r="238" ht="34" customHeight="1">
      <c r="A238" s="16" t="n"/>
      <c r="B238" s="16" t="n"/>
      <c r="C238" s="16" t="n"/>
      <c r="D238" s="16" t="n"/>
      <c r="E238" s="16" t="n"/>
      <c r="F238" s="16" t="n"/>
      <c r="G238" s="16" t="n"/>
      <c r="H238" s="16" t="n"/>
      <c r="I238" s="16" t="n"/>
      <c r="J238" s="16" t="n"/>
      <c r="K238" s="16" t="n"/>
      <c r="L238" s="16" t="n"/>
      <c r="M238" s="16" t="n"/>
      <c r="N238" s="16" t="n"/>
      <c r="O238" s="16" t="n"/>
      <c r="P238" s="16" t="n"/>
      <c r="Q238" s="16" t="n"/>
    </row>
    <row r="239" ht="34" customHeight="1">
      <c r="A239" s="16" t="n"/>
      <c r="B239" s="16" t="n"/>
      <c r="C239" s="16" t="n"/>
      <c r="D239" s="16" t="n"/>
      <c r="E239" s="16" t="n"/>
      <c r="F239" s="16" t="n"/>
      <c r="G239" s="16" t="n"/>
      <c r="H239" s="16" t="n"/>
      <c r="I239" s="16" t="n"/>
      <c r="J239" s="16" t="n"/>
      <c r="K239" s="16" t="n"/>
      <c r="L239" s="16" t="n"/>
      <c r="M239" s="16" t="n"/>
      <c r="N239" s="16" t="n"/>
      <c r="O239" s="16" t="n"/>
      <c r="P239" s="16" t="n"/>
      <c r="Q239" s="16" t="n"/>
    </row>
    <row r="240" ht="34" customHeight="1">
      <c r="A240" s="16" t="n"/>
      <c r="B240" s="16" t="n"/>
      <c r="C240" s="16" t="n"/>
      <c r="D240" s="16" t="n"/>
      <c r="E240" s="16" t="n"/>
      <c r="F240" s="16" t="n"/>
      <c r="G240" s="16" t="n"/>
      <c r="H240" s="16" t="n"/>
      <c r="I240" s="16" t="n"/>
      <c r="J240" s="16" t="n"/>
      <c r="K240" s="16" t="n"/>
      <c r="L240" s="16" t="n"/>
      <c r="M240" s="16" t="n"/>
      <c r="N240" s="16" t="n"/>
      <c r="O240" s="16" t="n"/>
      <c r="P240" s="16" t="n"/>
      <c r="Q240" s="16" t="n"/>
    </row>
    <row r="241" ht="34" customHeight="1">
      <c r="A241" s="16" t="n"/>
      <c r="B241" s="16" t="n"/>
      <c r="C241" s="16" t="n"/>
      <c r="D241" s="16" t="n"/>
      <c r="E241" s="16" t="n"/>
      <c r="F241" s="16" t="n"/>
      <c r="G241" s="16" t="n"/>
      <c r="H241" s="16" t="n"/>
      <c r="I241" s="16" t="n"/>
      <c r="J241" s="16" t="n"/>
      <c r="K241" s="16" t="n"/>
      <c r="L241" s="16" t="n"/>
      <c r="M241" s="16" t="n"/>
      <c r="N241" s="16" t="n"/>
      <c r="O241" s="16" t="n"/>
      <c r="P241" s="16" t="n"/>
      <c r="Q241" s="16" t="n"/>
    </row>
    <row r="242" ht="34" customHeight="1">
      <c r="A242" s="16" t="n"/>
      <c r="B242" s="16" t="n"/>
      <c r="C242" s="16" t="n"/>
      <c r="D242" s="16" t="n"/>
      <c r="E242" s="16" t="n"/>
      <c r="F242" s="16" t="n"/>
      <c r="G242" s="16" t="n"/>
      <c r="H242" s="16" t="n"/>
      <c r="I242" s="16" t="n"/>
      <c r="J242" s="16" t="n"/>
      <c r="K242" s="16" t="n"/>
      <c r="L242" s="16" t="n"/>
      <c r="M242" s="16" t="n"/>
      <c r="N242" s="16" t="n"/>
      <c r="O242" s="16" t="n"/>
      <c r="P242" s="16" t="n"/>
      <c r="Q242" s="16" t="n"/>
    </row>
    <row r="243" ht="34" customHeight="1">
      <c r="A243" s="16" t="n"/>
      <c r="B243" s="16" t="n"/>
      <c r="C243" s="16" t="n"/>
      <c r="D243" s="16" t="n"/>
      <c r="E243" s="16" t="n"/>
      <c r="F243" s="16" t="n"/>
      <c r="G243" s="16" t="n"/>
      <c r="H243" s="16" t="n"/>
      <c r="I243" s="16" t="n"/>
      <c r="J243" s="16" t="n"/>
      <c r="K243" s="16" t="n"/>
      <c r="L243" s="16" t="n"/>
      <c r="M243" s="16" t="n"/>
      <c r="N243" s="16" t="n"/>
      <c r="O243" s="16" t="n"/>
      <c r="P243" s="16" t="n"/>
      <c r="Q243" s="16" t="n"/>
    </row>
    <row r="244" ht="34" customHeight="1">
      <c r="A244" s="16" t="n"/>
      <c r="B244" s="16" t="n"/>
      <c r="C244" s="16" t="n"/>
      <c r="D244" s="16" t="n"/>
      <c r="E244" s="16" t="n"/>
      <c r="F244" s="16" t="n"/>
      <c r="G244" s="16" t="n"/>
      <c r="H244" s="16" t="n"/>
      <c r="I244" s="16" t="n"/>
      <c r="J244" s="16" t="n"/>
      <c r="K244" s="16" t="n"/>
      <c r="L244" s="16" t="n"/>
      <c r="M244" s="16" t="n"/>
      <c r="N244" s="16" t="n"/>
      <c r="O244" s="16" t="n"/>
      <c r="P244" s="16" t="n"/>
      <c r="Q244" s="16" t="n"/>
    </row>
    <row r="245" ht="34" customHeight="1">
      <c r="A245" s="16" t="n"/>
      <c r="B245" s="16" t="n"/>
      <c r="C245" s="16" t="n"/>
      <c r="D245" s="16" t="n"/>
      <c r="E245" s="16" t="n"/>
      <c r="F245" s="16" t="n"/>
      <c r="G245" s="16" t="n"/>
      <c r="H245" s="16" t="n"/>
      <c r="I245" s="16" t="n"/>
      <c r="J245" s="16" t="n"/>
      <c r="K245" s="16" t="n"/>
      <c r="L245" s="16" t="n"/>
      <c r="M245" s="16" t="n"/>
      <c r="N245" s="16" t="n"/>
      <c r="O245" s="16" t="n"/>
      <c r="P245" s="16" t="n"/>
      <c r="Q245" s="16" t="n"/>
    </row>
    <row r="246" ht="34" customHeight="1">
      <c r="A246" s="16" t="n"/>
      <c r="B246" s="16" t="n"/>
      <c r="C246" s="16" t="n"/>
      <c r="D246" s="16" t="n"/>
      <c r="E246" s="16" t="n"/>
      <c r="F246" s="16" t="n"/>
      <c r="G246" s="16" t="n"/>
      <c r="H246" s="16" t="n"/>
      <c r="I246" s="16" t="n"/>
      <c r="J246" s="16" t="n"/>
      <c r="K246" s="16" t="n"/>
      <c r="L246" s="16" t="n"/>
      <c r="M246" s="16" t="n"/>
      <c r="N246" s="16" t="n"/>
      <c r="O246" s="16" t="n"/>
      <c r="P246" s="16" t="n"/>
      <c r="Q246" s="16" t="n"/>
    </row>
    <row r="247" ht="34" customHeight="1">
      <c r="A247" s="16" t="n"/>
      <c r="B247" s="16" t="n"/>
      <c r="C247" s="16" t="n"/>
      <c r="D247" s="16" t="n"/>
      <c r="E247" s="16" t="n"/>
      <c r="F247" s="16" t="n"/>
      <c r="G247" s="16" t="n"/>
      <c r="H247" s="16" t="n"/>
      <c r="I247" s="16" t="n"/>
      <c r="J247" s="16" t="n"/>
      <c r="K247" s="16" t="n"/>
      <c r="L247" s="16" t="n"/>
      <c r="M247" s="16" t="n"/>
      <c r="N247" s="16" t="n"/>
      <c r="O247" s="16" t="n"/>
      <c r="P247" s="16" t="n"/>
      <c r="Q247" s="16" t="n"/>
    </row>
    <row r="248" ht="34" customHeight="1">
      <c r="A248" s="16" t="n"/>
      <c r="B248" s="16" t="n"/>
      <c r="C248" s="16" t="n"/>
      <c r="D248" s="16" t="n"/>
      <c r="E248" s="16" t="n"/>
      <c r="F248" s="16" t="n"/>
      <c r="G248" s="16" t="n"/>
      <c r="H248" s="16" t="n"/>
      <c r="I248" s="16" t="n"/>
      <c r="J248" s="16" t="n"/>
      <c r="K248" s="16" t="n"/>
      <c r="L248" s="16" t="n"/>
      <c r="M248" s="16" t="n"/>
      <c r="N248" s="16" t="n"/>
      <c r="O248" s="16" t="n"/>
      <c r="P248" s="16" t="n"/>
      <c r="Q248" s="16" t="n"/>
    </row>
    <row r="249" ht="34" customHeight="1">
      <c r="A249" s="16" t="n"/>
      <c r="B249" s="16" t="n"/>
      <c r="C249" s="16" t="n"/>
      <c r="D249" s="16" t="n"/>
      <c r="E249" s="16" t="n"/>
      <c r="F249" s="16" t="n"/>
      <c r="G249" s="16" t="n"/>
      <c r="H249" s="16" t="n"/>
      <c r="I249" s="16" t="n"/>
      <c r="J249" s="16" t="n"/>
      <c r="K249" s="16" t="n"/>
      <c r="L249" s="16" t="n"/>
      <c r="M249" s="16" t="n"/>
      <c r="N249" s="16" t="n"/>
      <c r="O249" s="16" t="n"/>
      <c r="P249" s="16" t="n"/>
      <c r="Q249" s="16" t="n"/>
    </row>
    <row r="250" ht="34" customHeight="1">
      <c r="A250" s="16" t="n"/>
      <c r="B250" s="16" t="n"/>
      <c r="C250" s="16" t="n"/>
      <c r="D250" s="16" t="n"/>
      <c r="E250" s="16" t="n"/>
      <c r="F250" s="16" t="n"/>
      <c r="G250" s="16" t="n"/>
      <c r="H250" s="16" t="n"/>
      <c r="I250" s="16" t="n"/>
      <c r="J250" s="16" t="n"/>
      <c r="K250" s="16" t="n"/>
      <c r="L250" s="16" t="n"/>
      <c r="M250" s="16" t="n"/>
      <c r="N250" s="16" t="n"/>
      <c r="O250" s="16" t="n"/>
      <c r="P250" s="16" t="n"/>
      <c r="Q250" s="16" t="n"/>
    </row>
    <row r="251" ht="34" customHeight="1">
      <c r="A251" s="16" t="n"/>
      <c r="B251" s="16" t="n"/>
      <c r="C251" s="16" t="n"/>
      <c r="D251" s="16" t="n"/>
      <c r="E251" s="16" t="n"/>
      <c r="F251" s="16" t="n"/>
      <c r="G251" s="16" t="n"/>
      <c r="H251" s="16" t="n"/>
      <c r="I251" s="16" t="n"/>
      <c r="J251" s="16" t="n"/>
      <c r="K251" s="16" t="n"/>
      <c r="L251" s="16" t="n"/>
      <c r="M251" s="16" t="n"/>
      <c r="N251" s="16" t="n"/>
      <c r="O251" s="16" t="n"/>
      <c r="P251" s="16" t="n"/>
      <c r="Q251" s="16" t="n"/>
    </row>
    <row r="252" ht="34" customHeight="1">
      <c r="A252" s="16" t="n"/>
      <c r="B252" s="16" t="n"/>
      <c r="C252" s="16" t="n"/>
      <c r="D252" s="16" t="n"/>
      <c r="E252" s="16" t="n"/>
      <c r="F252" s="16" t="n"/>
      <c r="G252" s="16" t="n"/>
      <c r="H252" s="16" t="n"/>
      <c r="I252" s="16" t="n"/>
      <c r="J252" s="16" t="n"/>
      <c r="K252" s="16" t="n"/>
      <c r="L252" s="16" t="n"/>
      <c r="M252" s="16" t="n"/>
      <c r="N252" s="16" t="n"/>
      <c r="O252" s="16" t="n"/>
      <c r="P252" s="16" t="n"/>
      <c r="Q252" s="16" t="n"/>
    </row>
    <row r="253" ht="34" customHeight="1">
      <c r="A253" s="16" t="n"/>
      <c r="B253" s="16" t="n"/>
      <c r="C253" s="16" t="n"/>
      <c r="D253" s="16" t="n"/>
      <c r="E253" s="16" t="n"/>
      <c r="F253" s="16" t="n"/>
      <c r="G253" s="16" t="n"/>
      <c r="H253" s="16" t="n"/>
      <c r="I253" s="16" t="n"/>
      <c r="J253" s="16" t="n"/>
      <c r="K253" s="16" t="n"/>
      <c r="L253" s="16" t="n"/>
      <c r="M253" s="16" t="n"/>
      <c r="N253" s="16" t="n"/>
      <c r="O253" s="16" t="n"/>
      <c r="P253" s="16" t="n"/>
      <c r="Q253" s="16" t="n"/>
    </row>
    <row r="254" ht="34" customHeight="1">
      <c r="A254" s="16" t="n"/>
      <c r="B254" s="16" t="n"/>
      <c r="C254" s="16" t="n"/>
      <c r="D254" s="16" t="n"/>
      <c r="E254" s="16" t="n"/>
      <c r="F254" s="16" t="n"/>
      <c r="G254" s="16" t="n"/>
      <c r="H254" s="16" t="n"/>
      <c r="I254" s="16" t="n"/>
      <c r="J254" s="16" t="n"/>
      <c r="K254" s="16" t="n"/>
      <c r="L254" s="16" t="n"/>
      <c r="M254" s="16" t="n"/>
      <c r="N254" s="16" t="n"/>
      <c r="O254" s="16" t="n"/>
      <c r="P254" s="16" t="n"/>
      <c r="Q254" s="16" t="n"/>
    </row>
    <row r="255" ht="34" customHeight="1">
      <c r="A255" s="16" t="n"/>
      <c r="B255" s="16" t="n"/>
      <c r="C255" s="16" t="n"/>
      <c r="D255" s="16" t="n"/>
      <c r="E255" s="16" t="n"/>
      <c r="F255" s="16" t="n"/>
      <c r="G255" s="16" t="n"/>
      <c r="H255" s="16" t="n"/>
      <c r="I255" s="16" t="n"/>
      <c r="J255" s="16" t="n"/>
      <c r="K255" s="16" t="n"/>
      <c r="L255" s="16" t="n"/>
      <c r="M255" s="16" t="n"/>
      <c r="N255" s="16" t="n"/>
      <c r="O255" s="16" t="n"/>
      <c r="P255" s="16" t="n"/>
      <c r="Q255" s="16" t="n"/>
    </row>
    <row r="256" ht="34" customHeight="1">
      <c r="A256" s="16" t="n"/>
      <c r="B256" s="16" t="n"/>
      <c r="C256" s="16" t="n"/>
      <c r="D256" s="16" t="n"/>
      <c r="E256" s="16" t="n"/>
      <c r="F256" s="16" t="n"/>
      <c r="G256" s="16" t="n"/>
      <c r="H256" s="16" t="n"/>
      <c r="I256" s="16" t="n"/>
      <c r="J256" s="16" t="n"/>
      <c r="K256" s="16" t="n"/>
      <c r="L256" s="16" t="n"/>
      <c r="M256" s="16" t="n"/>
      <c r="N256" s="16" t="n"/>
      <c r="O256" s="16" t="n"/>
      <c r="P256" s="16" t="n"/>
      <c r="Q256" s="16" t="n"/>
    </row>
    <row r="257" ht="34" customHeight="1">
      <c r="A257" s="16" t="n"/>
      <c r="B257" s="16" t="n"/>
      <c r="C257" s="16" t="n"/>
      <c r="D257" s="16" t="n"/>
      <c r="E257" s="16" t="n"/>
      <c r="F257" s="16" t="n"/>
      <c r="G257" s="16" t="n"/>
      <c r="H257" s="16" t="n"/>
      <c r="I257" s="16" t="n"/>
      <c r="J257" s="16" t="n"/>
      <c r="K257" s="16" t="n"/>
      <c r="L257" s="16" t="n"/>
      <c r="M257" s="16" t="n"/>
      <c r="N257" s="16" t="n"/>
      <c r="O257" s="16" t="n"/>
      <c r="P257" s="16" t="n"/>
      <c r="Q257" s="16" t="n"/>
    </row>
    <row r="258" ht="34" customHeight="1">
      <c r="A258" s="16" t="n"/>
      <c r="B258" s="16" t="n"/>
      <c r="C258" s="16" t="n"/>
      <c r="D258" s="16" t="n"/>
      <c r="E258" s="16" t="n"/>
      <c r="F258" s="16" t="n"/>
      <c r="G258" s="16" t="n"/>
      <c r="H258" s="16" t="n"/>
      <c r="I258" s="16" t="n"/>
      <c r="J258" s="16" t="n"/>
      <c r="K258" s="16" t="n"/>
      <c r="L258" s="16" t="n"/>
      <c r="M258" s="16" t="n"/>
      <c r="N258" s="16" t="n"/>
      <c r="O258" s="16" t="n"/>
      <c r="P258" s="16" t="n"/>
      <c r="Q258" s="16" t="n"/>
    </row>
    <row r="259" ht="34" customHeight="1">
      <c r="A259" s="16" t="n"/>
      <c r="B259" s="16" t="n"/>
      <c r="C259" s="16" t="n"/>
      <c r="D259" s="16" t="n"/>
      <c r="E259" s="16" t="n"/>
      <c r="F259" s="16" t="n"/>
      <c r="G259" s="16" t="n"/>
      <c r="H259" s="16" t="n"/>
      <c r="I259" s="16" t="n"/>
      <c r="J259" s="16" t="n"/>
      <c r="K259" s="16" t="n"/>
      <c r="L259" s="16" t="n"/>
      <c r="M259" s="16" t="n"/>
      <c r="N259" s="16" t="n"/>
      <c r="O259" s="16" t="n"/>
      <c r="P259" s="16" t="n"/>
      <c r="Q259" s="16" t="n"/>
    </row>
    <row r="260" ht="34" customHeight="1">
      <c r="A260" s="16" t="n"/>
      <c r="B260" s="16" t="n"/>
      <c r="C260" s="16" t="n"/>
      <c r="D260" s="16" t="n"/>
      <c r="E260" s="16" t="n"/>
      <c r="F260" s="16" t="n"/>
      <c r="G260" s="16" t="n"/>
      <c r="H260" s="16" t="n"/>
      <c r="I260" s="16" t="n"/>
      <c r="J260" s="16" t="n"/>
      <c r="K260" s="16" t="n"/>
      <c r="L260" s="16" t="n"/>
      <c r="M260" s="16" t="n"/>
      <c r="N260" s="16" t="n"/>
      <c r="O260" s="16" t="n"/>
      <c r="P260" s="16" t="n"/>
      <c r="Q260" s="16" t="n"/>
    </row>
    <row r="261" ht="34" customHeight="1">
      <c r="A261" s="16" t="n"/>
      <c r="B261" s="16" t="n"/>
      <c r="C261" s="16" t="n"/>
      <c r="D261" s="16" t="n"/>
      <c r="E261" s="16" t="n"/>
      <c r="F261" s="16" t="n"/>
      <c r="G261" s="16" t="n"/>
      <c r="H261" s="16" t="n"/>
      <c r="I261" s="16" t="n"/>
      <c r="J261" s="16" t="n"/>
      <c r="K261" s="16" t="n"/>
      <c r="L261" s="16" t="n"/>
      <c r="M261" s="16" t="n"/>
      <c r="N261" s="16" t="n"/>
      <c r="O261" s="16" t="n"/>
      <c r="P261" s="16" t="n"/>
      <c r="Q261" s="16" t="n"/>
    </row>
    <row r="262" ht="34" customHeight="1">
      <c r="A262" s="16" t="n"/>
      <c r="B262" s="16" t="n"/>
      <c r="C262" s="16" t="n"/>
      <c r="D262" s="16" t="n"/>
      <c r="E262" s="16" t="n"/>
      <c r="F262" s="16" t="n"/>
      <c r="G262" s="16" t="n"/>
      <c r="H262" s="16" t="n"/>
      <c r="I262" s="16" t="n"/>
      <c r="J262" s="16" t="n"/>
      <c r="K262" s="16" t="n"/>
      <c r="L262" s="16" t="n"/>
      <c r="M262" s="16" t="n"/>
      <c r="N262" s="16" t="n"/>
      <c r="O262" s="16" t="n"/>
      <c r="P262" s="16" t="n"/>
      <c r="Q262" s="16" t="n"/>
    </row>
    <row r="263" ht="34" customHeight="1">
      <c r="A263" s="16" t="n"/>
      <c r="B263" s="16" t="n"/>
      <c r="C263" s="16" t="n"/>
      <c r="D263" s="16" t="n"/>
      <c r="E263" s="16" t="n"/>
      <c r="F263" s="16" t="n"/>
      <c r="G263" s="16" t="n"/>
      <c r="H263" s="16" t="n"/>
      <c r="I263" s="16" t="n"/>
      <c r="J263" s="16" t="n"/>
      <c r="K263" s="16" t="n"/>
      <c r="L263" s="16" t="n"/>
      <c r="M263" s="16" t="n"/>
      <c r="N263" s="16" t="n"/>
      <c r="O263" s="16" t="n"/>
      <c r="P263" s="16" t="n"/>
      <c r="Q263" s="16" t="n"/>
    </row>
    <row r="264" ht="34" customHeight="1">
      <c r="A264" s="16" t="n"/>
      <c r="B264" s="16" t="n"/>
      <c r="C264" s="16" t="n"/>
      <c r="D264" s="16" t="n"/>
      <c r="E264" s="16" t="n"/>
      <c r="F264" s="16" t="n"/>
      <c r="G264" s="16" t="n"/>
      <c r="H264" s="16" t="n"/>
      <c r="I264" s="16" t="n"/>
      <c r="J264" s="16" t="n"/>
      <c r="K264" s="16" t="n"/>
      <c r="L264" s="16" t="n"/>
      <c r="M264" s="16" t="n"/>
      <c r="N264" s="16" t="n"/>
      <c r="O264" s="16" t="n"/>
      <c r="P264" s="16" t="n"/>
      <c r="Q264" s="16" t="n"/>
    </row>
    <row r="265" ht="34" customHeight="1">
      <c r="A265" s="16" t="n"/>
      <c r="B265" s="16" t="n"/>
      <c r="C265" s="16" t="n"/>
      <c r="D265" s="16" t="n"/>
      <c r="E265" s="16" t="n"/>
      <c r="F265" s="16" t="n"/>
      <c r="G265" s="16" t="n"/>
      <c r="H265" s="16" t="n"/>
      <c r="I265" s="16" t="n"/>
      <c r="J265" s="16" t="n"/>
      <c r="K265" s="16" t="n"/>
      <c r="L265" s="16" t="n"/>
      <c r="M265" s="16" t="n"/>
      <c r="N265" s="16" t="n"/>
      <c r="O265" s="16" t="n"/>
      <c r="P265" s="16" t="n"/>
      <c r="Q265" s="16" t="n"/>
    </row>
    <row r="266" ht="34" customHeight="1">
      <c r="A266" s="16" t="n"/>
      <c r="B266" s="16" t="n"/>
      <c r="C266" s="16" t="n"/>
      <c r="D266" s="16" t="n"/>
      <c r="E266" s="16" t="n"/>
      <c r="F266" s="16" t="n"/>
      <c r="G266" s="16" t="n"/>
      <c r="H266" s="16" t="n"/>
      <c r="I266" s="16" t="n"/>
      <c r="J266" s="16" t="n"/>
      <c r="K266" s="16" t="n"/>
      <c r="L266" s="16" t="n"/>
      <c r="M266" s="16" t="n"/>
      <c r="N266" s="16" t="n"/>
      <c r="O266" s="16" t="n"/>
      <c r="P266" s="16" t="n"/>
      <c r="Q266" s="16" t="n"/>
    </row>
    <row r="267" ht="34" customHeight="1">
      <c r="A267" s="16" t="n"/>
      <c r="B267" s="16" t="n"/>
      <c r="C267" s="16" t="n"/>
      <c r="D267" s="16" t="n"/>
      <c r="E267" s="16" t="n"/>
      <c r="F267" s="16" t="n"/>
      <c r="G267" s="16" t="n"/>
      <c r="H267" s="16" t="n"/>
      <c r="I267" s="16" t="n"/>
      <c r="J267" s="16" t="n"/>
      <c r="K267" s="16" t="n"/>
      <c r="L267" s="16" t="n"/>
      <c r="M267" s="16" t="n"/>
      <c r="N267" s="16" t="n"/>
      <c r="O267" s="16" t="n"/>
      <c r="P267" s="16" t="n"/>
      <c r="Q267" s="16" t="n"/>
    </row>
    <row r="268" ht="34" customHeight="1">
      <c r="A268" s="16" t="n"/>
      <c r="B268" s="16" t="n"/>
      <c r="C268" s="16" t="n"/>
      <c r="D268" s="16" t="n"/>
      <c r="E268" s="16" t="n"/>
      <c r="F268" s="16" t="n"/>
      <c r="G268" s="16" t="n"/>
      <c r="H268" s="16" t="n"/>
      <c r="I268" s="16" t="n"/>
      <c r="J268" s="16" t="n"/>
      <c r="K268" s="16" t="n"/>
      <c r="L268" s="16" t="n"/>
      <c r="M268" s="16" t="n"/>
      <c r="N268" s="16" t="n"/>
      <c r="O268" s="16" t="n"/>
      <c r="P268" s="16" t="n"/>
      <c r="Q268" s="16" t="n"/>
    </row>
    <row r="269" ht="34" customHeight="1">
      <c r="A269" s="16" t="n"/>
      <c r="B269" s="16" t="n"/>
      <c r="C269" s="16" t="n"/>
      <c r="D269" s="16" t="n"/>
      <c r="E269" s="16" t="n"/>
      <c r="F269" s="16" t="n"/>
      <c r="G269" s="16" t="n"/>
      <c r="H269" s="16" t="n"/>
      <c r="I269" s="16" t="n"/>
      <c r="J269" s="16" t="n"/>
      <c r="K269" s="16" t="n"/>
      <c r="L269" s="16" t="n"/>
      <c r="M269" s="16" t="n"/>
      <c r="N269" s="16" t="n"/>
      <c r="O269" s="16" t="n"/>
      <c r="P269" s="16" t="n"/>
      <c r="Q269" s="16" t="n"/>
    </row>
    <row r="270" ht="34" customHeight="1">
      <c r="A270" s="16" t="n"/>
      <c r="B270" s="16" t="n"/>
      <c r="C270" s="16" t="n"/>
      <c r="D270" s="16" t="n"/>
      <c r="E270" s="16" t="n"/>
      <c r="F270" s="16" t="n"/>
      <c r="G270" s="16" t="n"/>
      <c r="H270" s="16" t="n"/>
      <c r="I270" s="16" t="n"/>
      <c r="J270" s="16" t="n"/>
      <c r="K270" s="16" t="n"/>
      <c r="L270" s="16" t="n"/>
      <c r="M270" s="16" t="n"/>
      <c r="N270" s="16" t="n"/>
      <c r="O270" s="16" t="n"/>
      <c r="P270" s="16" t="n"/>
      <c r="Q270" s="16" t="n"/>
    </row>
    <row r="271" ht="34" customHeight="1">
      <c r="A271" s="16" t="n"/>
      <c r="B271" s="16" t="n"/>
      <c r="C271" s="16" t="n"/>
      <c r="D271" s="16" t="n"/>
      <c r="E271" s="16" t="n"/>
      <c r="F271" s="16" t="n"/>
      <c r="G271" s="16" t="n"/>
      <c r="H271" s="16" t="n"/>
      <c r="I271" s="16" t="n"/>
      <c r="J271" s="16" t="n"/>
      <c r="K271" s="16" t="n"/>
      <c r="L271" s="16" t="n"/>
      <c r="M271" s="16" t="n"/>
      <c r="N271" s="16" t="n"/>
      <c r="O271" s="16" t="n"/>
      <c r="P271" s="16" t="n"/>
      <c r="Q271" s="16" t="n"/>
    </row>
    <row r="272" ht="34" customHeight="1">
      <c r="A272" s="16" t="n"/>
      <c r="B272" s="16" t="n"/>
      <c r="C272" s="16" t="n"/>
      <c r="D272" s="16" t="n"/>
      <c r="E272" s="16" t="n"/>
      <c r="F272" s="16" t="n"/>
      <c r="G272" s="16" t="n"/>
      <c r="H272" s="16" t="n"/>
      <c r="I272" s="16" t="n"/>
      <c r="J272" s="16" t="n"/>
      <c r="K272" s="16" t="n"/>
      <c r="L272" s="16" t="n"/>
      <c r="M272" s="16" t="n"/>
      <c r="N272" s="16" t="n"/>
      <c r="O272" s="16" t="n"/>
      <c r="P272" s="16" t="n"/>
      <c r="Q272" s="16" t="n"/>
    </row>
    <row r="273" ht="34" customHeight="1">
      <c r="A273" s="16" t="n"/>
      <c r="B273" s="16" t="n"/>
      <c r="C273" s="16" t="n"/>
      <c r="D273" s="16" t="n"/>
      <c r="E273" s="16" t="n"/>
      <c r="F273" s="16" t="n"/>
      <c r="G273" s="16" t="n"/>
      <c r="H273" s="16" t="n"/>
      <c r="I273" s="16" t="n"/>
      <c r="J273" s="16" t="n"/>
      <c r="K273" s="16" t="n"/>
      <c r="L273" s="16" t="n"/>
      <c r="M273" s="16" t="n"/>
      <c r="N273" s="16" t="n"/>
      <c r="O273" s="16" t="n"/>
      <c r="P273" s="16" t="n"/>
      <c r="Q273" s="16" t="n"/>
    </row>
    <row r="274" ht="34" customHeight="1">
      <c r="A274" s="16" t="n"/>
      <c r="B274" s="16" t="n"/>
      <c r="C274" s="16" t="n"/>
      <c r="D274" s="16" t="n"/>
      <c r="E274" s="16" t="n"/>
      <c r="F274" s="16" t="n"/>
      <c r="G274" s="16" t="n"/>
      <c r="H274" s="16" t="n"/>
      <c r="I274" s="16" t="n"/>
      <c r="J274" s="16" t="n"/>
      <c r="K274" s="16" t="n"/>
      <c r="L274" s="16" t="n"/>
      <c r="M274" s="16" t="n"/>
      <c r="N274" s="16" t="n"/>
      <c r="O274" s="16" t="n"/>
      <c r="P274" s="16" t="n"/>
      <c r="Q274" s="16" t="n"/>
    </row>
    <row r="275" ht="34" customHeight="1">
      <c r="A275" s="16" t="n"/>
      <c r="B275" s="16" t="n"/>
      <c r="C275" s="16" t="n"/>
      <c r="D275" s="16" t="n"/>
      <c r="E275" s="16" t="n"/>
      <c r="F275" s="16" t="n"/>
      <c r="G275" s="16" t="n"/>
      <c r="H275" s="16" t="n"/>
      <c r="I275" s="16" t="n"/>
      <c r="J275" s="16" t="n"/>
      <c r="K275" s="16" t="n"/>
      <c r="L275" s="16" t="n"/>
      <c r="M275" s="16" t="n"/>
      <c r="N275" s="16" t="n"/>
      <c r="O275" s="16" t="n"/>
      <c r="P275" s="16" t="n"/>
      <c r="Q275" s="16" t="n"/>
    </row>
    <row r="276" ht="34" customHeight="1">
      <c r="A276" s="16" t="n"/>
      <c r="B276" s="16" t="n"/>
      <c r="C276" s="16" t="n"/>
      <c r="D276" s="16" t="n"/>
      <c r="E276" s="16" t="n"/>
      <c r="F276" s="16" t="n"/>
      <c r="G276" s="16" t="n"/>
      <c r="H276" s="16" t="n"/>
      <c r="I276" s="16" t="n"/>
      <c r="J276" s="16" t="n"/>
      <c r="K276" s="16" t="n"/>
      <c r="L276" s="16" t="n"/>
      <c r="M276" s="16" t="n"/>
      <c r="N276" s="16" t="n"/>
      <c r="O276" s="16" t="n"/>
      <c r="P276" s="16" t="n"/>
      <c r="Q276" s="16" t="n"/>
    </row>
    <row r="277" ht="34" customHeight="1">
      <c r="A277" s="16" t="n"/>
      <c r="B277" s="16" t="n"/>
      <c r="C277" s="16" t="n"/>
      <c r="D277" s="16" t="n"/>
      <c r="E277" s="16" t="n"/>
      <c r="F277" s="16" t="n"/>
      <c r="G277" s="16" t="n"/>
      <c r="H277" s="16" t="n"/>
      <c r="I277" s="16" t="n"/>
      <c r="J277" s="16" t="n"/>
      <c r="K277" s="16" t="n"/>
      <c r="L277" s="16" t="n"/>
      <c r="M277" s="16" t="n"/>
      <c r="N277" s="16" t="n"/>
      <c r="O277" s="16" t="n"/>
      <c r="P277" s="16" t="n"/>
      <c r="Q277" s="16" t="n"/>
    </row>
    <row r="278" ht="34" customHeight="1">
      <c r="A278" s="16" t="n"/>
      <c r="B278" s="16" t="n"/>
      <c r="C278" s="16" t="n"/>
      <c r="D278" s="16" t="n"/>
      <c r="E278" s="16" t="n"/>
      <c r="F278" s="16" t="n"/>
      <c r="G278" s="16" t="n"/>
      <c r="H278" s="16" t="n"/>
      <c r="I278" s="16" t="n"/>
      <c r="J278" s="16" t="n"/>
      <c r="K278" s="16" t="n"/>
      <c r="L278" s="16" t="n"/>
      <c r="M278" s="16" t="n"/>
      <c r="N278" s="16" t="n"/>
      <c r="O278" s="16" t="n"/>
      <c r="P278" s="16" t="n"/>
      <c r="Q278" s="16" t="n"/>
    </row>
    <row r="279" ht="34" customHeight="1">
      <c r="A279" s="16" t="n"/>
      <c r="B279" s="16" t="n"/>
      <c r="C279" s="16" t="n"/>
      <c r="D279" s="16" t="n"/>
      <c r="E279" s="16" t="n"/>
      <c r="F279" s="16" t="n"/>
      <c r="G279" s="16" t="n"/>
      <c r="H279" s="16" t="n"/>
      <c r="I279" s="16" t="n"/>
      <c r="J279" s="16" t="n"/>
      <c r="K279" s="16" t="n"/>
      <c r="L279" s="16" t="n"/>
      <c r="M279" s="16" t="n"/>
      <c r="N279" s="16" t="n"/>
      <c r="O279" s="16" t="n"/>
      <c r="P279" s="16" t="n"/>
      <c r="Q279" s="16" t="n"/>
    </row>
    <row r="280" ht="34" customHeight="1">
      <c r="A280" s="16" t="n"/>
      <c r="B280" s="16" t="n"/>
      <c r="C280" s="16" t="n"/>
      <c r="D280" s="16" t="n"/>
      <c r="E280" s="16" t="n"/>
      <c r="F280" s="16" t="n"/>
      <c r="G280" s="16" t="n"/>
      <c r="H280" s="16" t="n"/>
      <c r="I280" s="16" t="n"/>
      <c r="J280" s="16" t="n"/>
      <c r="K280" s="16" t="n"/>
      <c r="L280" s="16" t="n"/>
      <c r="M280" s="16" t="n"/>
      <c r="N280" s="16" t="n"/>
      <c r="O280" s="16" t="n"/>
      <c r="P280" s="16" t="n"/>
      <c r="Q280" s="16" t="n"/>
    </row>
    <row r="281" ht="34" customHeight="1">
      <c r="A281" s="16" t="n"/>
      <c r="B281" s="16" t="n"/>
      <c r="C281" s="16" t="n"/>
      <c r="D281" s="16" t="n"/>
      <c r="E281" s="16" t="n"/>
      <c r="F281" s="16" t="n"/>
      <c r="G281" s="16" t="n"/>
      <c r="H281" s="16" t="n"/>
      <c r="I281" s="16" t="n"/>
      <c r="J281" s="16" t="n"/>
      <c r="K281" s="16" t="n"/>
      <c r="L281" s="16" t="n"/>
      <c r="M281" s="16" t="n"/>
      <c r="N281" s="16" t="n"/>
      <c r="O281" s="16" t="n"/>
      <c r="P281" s="16" t="n"/>
      <c r="Q281" s="16" t="n"/>
    </row>
    <row r="282" ht="34" customHeight="1">
      <c r="A282" s="16" t="n"/>
      <c r="B282" s="16" t="n"/>
      <c r="C282" s="16" t="n"/>
      <c r="D282" s="16" t="n"/>
      <c r="E282" s="16" t="n"/>
      <c r="F282" s="16" t="n"/>
      <c r="G282" s="16" t="n"/>
      <c r="H282" s="16" t="n"/>
      <c r="I282" s="16" t="n"/>
      <c r="J282" s="16" t="n"/>
      <c r="K282" s="16" t="n"/>
      <c r="L282" s="16" t="n"/>
      <c r="M282" s="16" t="n"/>
      <c r="N282" s="16" t="n"/>
      <c r="O282" s="16" t="n"/>
      <c r="P282" s="16" t="n"/>
      <c r="Q282" s="16" t="n"/>
    </row>
    <row r="283" ht="34" customHeight="1">
      <c r="A283" s="16" t="n"/>
      <c r="B283" s="16" t="n"/>
      <c r="C283" s="16" t="n"/>
      <c r="D283" s="16" t="n"/>
      <c r="E283" s="16" t="n"/>
      <c r="F283" s="16" t="n"/>
      <c r="G283" s="16" t="n"/>
      <c r="H283" s="16" t="n"/>
      <c r="I283" s="16" t="n"/>
      <c r="J283" s="16" t="n"/>
      <c r="K283" s="16" t="n"/>
      <c r="L283" s="16" t="n"/>
      <c r="M283" s="16" t="n"/>
      <c r="N283" s="16" t="n"/>
      <c r="O283" s="16" t="n"/>
      <c r="P283" s="16" t="n"/>
      <c r="Q283" s="16" t="n"/>
    </row>
    <row r="284" ht="34" customHeight="1">
      <c r="A284" s="16" t="n"/>
      <c r="B284" s="16" t="n"/>
      <c r="C284" s="16" t="n"/>
      <c r="D284" s="16" t="n"/>
      <c r="E284" s="16" t="n"/>
      <c r="F284" s="16" t="n"/>
      <c r="G284" s="16" t="n"/>
      <c r="H284" s="16" t="n"/>
      <c r="I284" s="16" t="n"/>
      <c r="J284" s="16" t="n"/>
      <c r="K284" s="16" t="n"/>
      <c r="L284" s="16" t="n"/>
      <c r="M284" s="16" t="n"/>
      <c r="N284" s="16" t="n"/>
      <c r="O284" s="16" t="n"/>
      <c r="P284" s="16" t="n"/>
      <c r="Q284" s="16" t="n"/>
    </row>
    <row r="285" ht="34" customHeight="1">
      <c r="A285" s="16" t="n"/>
      <c r="B285" s="16" t="n"/>
      <c r="C285" s="16" t="n"/>
      <c r="D285" s="16" t="n"/>
      <c r="E285" s="16" t="n"/>
      <c r="F285" s="16" t="n"/>
      <c r="G285" s="16" t="n"/>
      <c r="H285" s="16" t="n"/>
      <c r="I285" s="16" t="n"/>
      <c r="J285" s="16" t="n"/>
      <c r="K285" s="16" t="n"/>
      <c r="L285" s="16" t="n"/>
      <c r="M285" s="16" t="n"/>
      <c r="N285" s="16" t="n"/>
      <c r="O285" s="16" t="n"/>
      <c r="P285" s="16" t="n"/>
      <c r="Q285" s="16" t="n"/>
    </row>
    <row r="286" ht="34" customHeight="1">
      <c r="A286" s="16" t="n"/>
      <c r="B286" s="16" t="n"/>
      <c r="C286" s="16" t="n"/>
      <c r="D286" s="16" t="n"/>
      <c r="E286" s="16" t="n"/>
      <c r="F286" s="16" t="n"/>
      <c r="G286" s="16" t="n"/>
      <c r="H286" s="16" t="n"/>
      <c r="I286" s="16" t="n"/>
      <c r="J286" s="16" t="n"/>
      <c r="K286" s="16" t="n"/>
      <c r="L286" s="16" t="n"/>
      <c r="M286" s="16" t="n"/>
      <c r="N286" s="16" t="n"/>
      <c r="O286" s="16" t="n"/>
      <c r="P286" s="16" t="n"/>
      <c r="Q286" s="16" t="n"/>
    </row>
    <row r="287" ht="34" customHeight="1">
      <c r="A287" s="16" t="n"/>
      <c r="B287" s="16" t="n"/>
      <c r="C287" s="16" t="n"/>
      <c r="D287" s="16" t="n"/>
      <c r="E287" s="16" t="n"/>
      <c r="F287" s="16" t="n"/>
      <c r="G287" s="16" t="n"/>
      <c r="H287" s="16" t="n"/>
      <c r="I287" s="16" t="n"/>
      <c r="J287" s="16" t="n"/>
      <c r="K287" s="16" t="n"/>
      <c r="L287" s="16" t="n"/>
      <c r="M287" s="16" t="n"/>
      <c r="N287" s="16" t="n"/>
      <c r="O287" s="16" t="n"/>
      <c r="P287" s="16" t="n"/>
      <c r="Q287" s="16" t="n"/>
    </row>
    <row r="288" ht="34" customHeight="1">
      <c r="A288" s="16" t="n"/>
      <c r="B288" s="16" t="n"/>
      <c r="C288" s="16" t="n"/>
      <c r="D288" s="16" t="n"/>
      <c r="E288" s="16" t="n"/>
      <c r="F288" s="16" t="n"/>
      <c r="G288" s="16" t="n"/>
      <c r="H288" s="16" t="n"/>
      <c r="I288" s="16" t="n"/>
      <c r="J288" s="16" t="n"/>
      <c r="K288" s="16" t="n"/>
      <c r="L288" s="16" t="n"/>
      <c r="M288" s="16" t="n"/>
      <c r="N288" s="16" t="n"/>
      <c r="O288" s="16" t="n"/>
      <c r="P288" s="16" t="n"/>
      <c r="Q288" s="16" t="n"/>
    </row>
    <row r="289" ht="34" customHeight="1">
      <c r="A289" s="16" t="n"/>
      <c r="B289" s="16" t="n"/>
      <c r="C289" s="16" t="n"/>
      <c r="D289" s="16" t="n"/>
      <c r="E289" s="16" t="n"/>
      <c r="F289" s="16" t="n"/>
      <c r="G289" s="16" t="n"/>
      <c r="H289" s="16" t="n"/>
      <c r="I289" s="16" t="n"/>
      <c r="J289" s="16" t="n"/>
      <c r="K289" s="16" t="n"/>
      <c r="L289" s="16" t="n"/>
      <c r="M289" s="16" t="n"/>
      <c r="N289" s="16" t="n"/>
      <c r="O289" s="16" t="n"/>
      <c r="P289" s="16" t="n"/>
      <c r="Q289" s="16" t="n"/>
    </row>
    <row r="290" ht="34" customHeight="1">
      <c r="A290" s="16" t="n"/>
      <c r="B290" s="16" t="n"/>
      <c r="C290" s="16" t="n"/>
      <c r="D290" s="16" t="n"/>
      <c r="E290" s="16" t="n"/>
      <c r="F290" s="16" t="n"/>
      <c r="G290" s="16" t="n"/>
      <c r="H290" s="16" t="n"/>
      <c r="I290" s="16" t="n"/>
      <c r="J290" s="16" t="n"/>
      <c r="K290" s="16" t="n"/>
      <c r="L290" s="16" t="n"/>
      <c r="M290" s="16" t="n"/>
      <c r="N290" s="16" t="n"/>
      <c r="O290" s="16" t="n"/>
      <c r="P290" s="16" t="n"/>
      <c r="Q290" s="16" t="n"/>
    </row>
    <row r="291" ht="34" customHeight="1">
      <c r="A291" s="16" t="n"/>
      <c r="B291" s="16" t="n"/>
      <c r="C291" s="16" t="n"/>
      <c r="D291" s="16" t="n"/>
      <c r="E291" s="16" t="n"/>
      <c r="F291" s="16" t="n"/>
      <c r="G291" s="16" t="n"/>
      <c r="H291" s="16" t="n"/>
      <c r="I291" s="16" t="n"/>
      <c r="J291" s="16" t="n"/>
      <c r="K291" s="16" t="n"/>
      <c r="L291" s="16" t="n"/>
      <c r="M291" s="16" t="n"/>
      <c r="N291" s="16" t="n"/>
      <c r="O291" s="16" t="n"/>
      <c r="P291" s="16" t="n"/>
      <c r="Q291" s="16" t="n"/>
    </row>
    <row r="292" ht="34" customHeight="1">
      <c r="A292" s="16" t="n"/>
      <c r="B292" s="16" t="n"/>
      <c r="C292" s="16" t="n"/>
      <c r="D292" s="16" t="n"/>
      <c r="E292" s="16" t="n"/>
      <c r="F292" s="16" t="n"/>
      <c r="G292" s="16" t="n"/>
      <c r="H292" s="16" t="n"/>
      <c r="I292" s="16" t="n"/>
      <c r="J292" s="16" t="n"/>
      <c r="K292" s="16" t="n"/>
      <c r="L292" s="16" t="n"/>
      <c r="M292" s="16" t="n"/>
      <c r="N292" s="16" t="n"/>
      <c r="O292" s="16" t="n"/>
      <c r="P292" s="16" t="n"/>
      <c r="Q292" s="16" t="n"/>
    </row>
    <row r="293" ht="34" customHeight="1">
      <c r="A293" s="16" t="n"/>
      <c r="B293" s="16" t="n"/>
      <c r="C293" s="16" t="n"/>
      <c r="D293" s="16" t="n"/>
      <c r="E293" s="16" t="n"/>
      <c r="F293" s="16" t="n"/>
      <c r="G293" s="16" t="n"/>
      <c r="H293" s="16" t="n"/>
      <c r="I293" s="16" t="n"/>
      <c r="J293" s="16" t="n"/>
      <c r="K293" s="16" t="n"/>
      <c r="L293" s="16" t="n"/>
      <c r="M293" s="16" t="n"/>
      <c r="N293" s="16" t="n"/>
      <c r="O293" s="16" t="n"/>
      <c r="P293" s="16" t="n"/>
      <c r="Q293" s="16" t="n"/>
    </row>
    <row r="294" ht="34" customHeight="1">
      <c r="A294" s="16" t="n"/>
      <c r="B294" s="16" t="n"/>
      <c r="C294" s="16" t="n"/>
      <c r="D294" s="16" t="n"/>
      <c r="E294" s="16" t="n"/>
      <c r="F294" s="16" t="n"/>
      <c r="G294" s="16" t="n"/>
      <c r="H294" s="16" t="n"/>
      <c r="I294" s="16" t="n"/>
      <c r="J294" s="16" t="n"/>
      <c r="K294" s="16" t="n"/>
      <c r="L294" s="16" t="n"/>
      <c r="M294" s="16" t="n"/>
      <c r="N294" s="16" t="n"/>
      <c r="O294" s="16" t="n"/>
      <c r="P294" s="16" t="n"/>
      <c r="Q294" s="16" t="n"/>
    </row>
    <row r="295" ht="34" customHeight="1">
      <c r="A295" s="16" t="n"/>
      <c r="B295" s="16" t="n"/>
      <c r="C295" s="16" t="n"/>
      <c r="D295" s="16" t="n"/>
      <c r="E295" s="16" t="n"/>
      <c r="F295" s="16" t="n"/>
      <c r="G295" s="16" t="n"/>
      <c r="H295" s="16" t="n"/>
      <c r="I295" s="16" t="n"/>
      <c r="J295" s="16" t="n"/>
      <c r="K295" s="16" t="n"/>
      <c r="L295" s="16" t="n"/>
      <c r="M295" s="16" t="n"/>
      <c r="N295" s="16" t="n"/>
      <c r="O295" s="16" t="n"/>
      <c r="P295" s="16" t="n"/>
      <c r="Q295" s="16" t="n"/>
    </row>
    <row r="296" ht="34" customHeight="1">
      <c r="A296" s="16" t="n"/>
      <c r="B296" s="16" t="n"/>
      <c r="C296" s="16" t="n"/>
      <c r="D296" s="16" t="n"/>
      <c r="E296" s="16" t="n"/>
      <c r="F296" s="16" t="n"/>
      <c r="G296" s="16" t="n"/>
      <c r="H296" s="16" t="n"/>
      <c r="I296" s="16" t="n"/>
      <c r="J296" s="16" t="n"/>
      <c r="K296" s="16" t="n"/>
      <c r="L296" s="16" t="n"/>
      <c r="M296" s="16" t="n"/>
      <c r="N296" s="16" t="n"/>
      <c r="O296" s="16" t="n"/>
      <c r="P296" s="16" t="n"/>
      <c r="Q296" s="16" t="n"/>
    </row>
    <row r="297" ht="34" customHeight="1">
      <c r="A297" s="16" t="n"/>
      <c r="B297" s="16" t="n"/>
      <c r="C297" s="16" t="n"/>
      <c r="D297" s="16" t="n"/>
      <c r="E297" s="16" t="n"/>
      <c r="F297" s="16" t="n"/>
      <c r="G297" s="16" t="n"/>
      <c r="H297" s="16" t="n"/>
      <c r="I297" s="16" t="n"/>
      <c r="J297" s="16" t="n"/>
      <c r="K297" s="16" t="n"/>
      <c r="L297" s="16" t="n"/>
      <c r="M297" s="16" t="n"/>
      <c r="N297" s="16" t="n"/>
      <c r="O297" s="16" t="n"/>
      <c r="P297" s="16" t="n"/>
      <c r="Q297" s="16" t="n"/>
    </row>
    <row r="298" ht="34" customHeight="1">
      <c r="A298" s="16" t="n"/>
      <c r="B298" s="16" t="n"/>
      <c r="C298" s="16" t="n"/>
      <c r="D298" s="16" t="n"/>
      <c r="E298" s="16" t="n"/>
      <c r="F298" s="16" t="n"/>
      <c r="G298" s="16" t="n"/>
      <c r="H298" s="16" t="n"/>
      <c r="I298" s="16" t="n"/>
      <c r="J298" s="16" t="n"/>
      <c r="K298" s="16" t="n"/>
      <c r="L298" s="16" t="n"/>
      <c r="M298" s="16" t="n"/>
      <c r="N298" s="16" t="n"/>
      <c r="O298" s="16" t="n"/>
      <c r="P298" s="16" t="n"/>
      <c r="Q298" s="16" t="n"/>
    </row>
    <row r="299" ht="34" customHeight="1">
      <c r="A299" s="16" t="n"/>
      <c r="B299" s="16" t="n"/>
      <c r="C299" s="16" t="n"/>
      <c r="D299" s="16" t="n"/>
      <c r="E299" s="16" t="n"/>
      <c r="F299" s="16" t="n"/>
      <c r="G299" s="16" t="n"/>
      <c r="H299" s="16" t="n"/>
      <c r="I299" s="16" t="n"/>
      <c r="J299" s="16" t="n"/>
      <c r="K299" s="16" t="n"/>
      <c r="L299" s="16" t="n"/>
      <c r="M299" s="16" t="n"/>
      <c r="N299" s="16" t="n"/>
      <c r="O299" s="16" t="n"/>
      <c r="P299" s="16" t="n"/>
      <c r="Q299" s="16" t="n"/>
    </row>
    <row r="300" ht="34" customHeight="1">
      <c r="A300" s="16" t="n"/>
      <c r="B300" s="16" t="n"/>
      <c r="C300" s="16" t="n"/>
      <c r="D300" s="16" t="n"/>
      <c r="E300" s="16" t="n"/>
      <c r="F300" s="16" t="n"/>
      <c r="G300" s="16" t="n"/>
      <c r="H300" s="16" t="n"/>
      <c r="I300" s="16" t="n"/>
      <c r="J300" s="16" t="n"/>
      <c r="K300" s="16" t="n"/>
      <c r="L300" s="16" t="n"/>
      <c r="M300" s="16" t="n"/>
      <c r="N300" s="16" t="n"/>
      <c r="O300" s="16" t="n"/>
      <c r="P300" s="16" t="n"/>
      <c r="Q300" s="16" t="n"/>
    </row>
    <row r="301" ht="34" customHeight="1">
      <c r="A301" s="16" t="n"/>
      <c r="B301" s="16" t="n"/>
      <c r="C301" s="16" t="n"/>
      <c r="D301" s="16" t="n"/>
      <c r="E301" s="16" t="n"/>
      <c r="F301" s="16" t="n"/>
      <c r="G301" s="16" t="n"/>
      <c r="H301" s="16" t="n"/>
      <c r="I301" s="16" t="n"/>
      <c r="J301" s="16" t="n"/>
      <c r="K301" s="16" t="n"/>
      <c r="L301" s="16" t="n"/>
      <c r="M301" s="16" t="n"/>
      <c r="N301" s="16" t="n"/>
      <c r="O301" s="16" t="n"/>
      <c r="P301" s="16" t="n"/>
      <c r="Q301" s="16" t="n"/>
    </row>
    <row r="302" ht="34" customHeight="1">
      <c r="A302" s="16" t="n"/>
      <c r="B302" s="16" t="n"/>
      <c r="C302" s="16" t="n"/>
      <c r="D302" s="16" t="n"/>
      <c r="E302" s="16" t="n"/>
      <c r="F302" s="16" t="n"/>
      <c r="G302" s="16" t="n"/>
      <c r="H302" s="16" t="n"/>
      <c r="I302" s="16" t="n"/>
      <c r="J302" s="16" t="n"/>
      <c r="K302" s="16" t="n"/>
      <c r="L302" s="16" t="n"/>
      <c r="M302" s="16" t="n"/>
      <c r="N302" s="16" t="n"/>
      <c r="O302" s="16" t="n"/>
      <c r="P302" s="16" t="n"/>
      <c r="Q302" s="16" t="n"/>
    </row>
    <row r="303" ht="34" customHeight="1">
      <c r="A303" s="16" t="n"/>
      <c r="B303" s="16" t="n"/>
      <c r="C303" s="16" t="n"/>
      <c r="D303" s="16" t="n"/>
      <c r="E303" s="16" t="n"/>
      <c r="F303" s="16" t="n"/>
      <c r="G303" s="16" t="n"/>
      <c r="H303" s="16" t="n"/>
      <c r="I303" s="16" t="n"/>
      <c r="J303" s="16" t="n"/>
      <c r="K303" s="16" t="n"/>
      <c r="L303" s="16" t="n"/>
      <c r="M303" s="16" t="n"/>
      <c r="N303" s="16" t="n"/>
      <c r="O303" s="16" t="n"/>
      <c r="P303" s="16" t="n"/>
      <c r="Q303" s="16" t="n"/>
    </row>
    <row r="304" ht="34" customHeight="1">
      <c r="A304" s="16" t="n"/>
      <c r="B304" s="16" t="n"/>
      <c r="C304" s="16" t="n"/>
      <c r="D304" s="16" t="n"/>
      <c r="E304" s="16" t="n"/>
      <c r="F304" s="16" t="n"/>
      <c r="G304" s="16" t="n"/>
      <c r="H304" s="16" t="n"/>
      <c r="I304" s="16" t="n"/>
      <c r="J304" s="16" t="n"/>
      <c r="K304" s="16" t="n"/>
      <c r="L304" s="16" t="n"/>
      <c r="M304" s="16" t="n"/>
      <c r="N304" s="16" t="n"/>
      <c r="O304" s="16" t="n"/>
      <c r="P304" s="16" t="n"/>
      <c r="Q304" s="16" t="n"/>
    </row>
    <row r="305" ht="34" customHeight="1">
      <c r="A305" s="16" t="n"/>
      <c r="B305" s="16" t="n"/>
      <c r="C305" s="16" t="n"/>
      <c r="D305" s="16" t="n"/>
      <c r="E305" s="16" t="n"/>
      <c r="F305" s="16" t="n"/>
      <c r="G305" s="16" t="n"/>
      <c r="H305" s="16" t="n"/>
      <c r="I305" s="16" t="n"/>
      <c r="J305" s="16" t="n"/>
      <c r="K305" s="16" t="n"/>
      <c r="L305" s="16" t="n"/>
      <c r="M305" s="16" t="n"/>
      <c r="N305" s="16" t="n"/>
      <c r="O305" s="16" t="n"/>
      <c r="P305" s="16" t="n"/>
      <c r="Q305" s="16" t="n"/>
    </row>
    <row r="306" ht="34" customHeight="1">
      <c r="A306" s="16" t="n"/>
      <c r="B306" s="16" t="n"/>
      <c r="C306" s="16" t="n"/>
      <c r="D306" s="16" t="n"/>
      <c r="E306" s="16" t="n"/>
      <c r="F306" s="16" t="n"/>
      <c r="G306" s="16" t="n"/>
      <c r="H306" s="16" t="n"/>
      <c r="I306" s="16" t="n"/>
      <c r="J306" s="16" t="n"/>
      <c r="K306" s="16" t="n"/>
      <c r="L306" s="16" t="n"/>
      <c r="M306" s="16" t="n"/>
      <c r="N306" s="16" t="n"/>
      <c r="O306" s="16" t="n"/>
      <c r="P306" s="16" t="n"/>
      <c r="Q306" s="16" t="n"/>
    </row>
  </sheetData>
  <mergeCells count="1">
    <mergeCell ref="A2:Q2"/>
  </mergeCells>
  <dataValidations count="4">
    <dataValidation sqref="C7:C306" showDropDown="0" showInputMessage="0" showErrorMessage="0" allowBlank="1" type="list">
      <formula1>"High,Medium,Low"</formula1>
    </dataValidation>
    <dataValidation sqref="D7:D306 G7:G306 I7:J306" showDropDown="0" showInputMessage="0" showErrorMessage="0" allowBlank="1" type="list">
      <formula1>"Yes,No,Unknown"</formula1>
    </dataValidation>
    <dataValidation sqref="F7:F306" showDropDown="0" showInputMessage="0" showErrorMessage="0" allowBlank="1" type="list">
      <formula1>"index,noindex,X-Robots-Tag,Conflicting,Unknown"</formula1>
    </dataValidation>
    <dataValidation sqref="P7:P306" showDropDown="0" showInputMessage="0" showErrorMessage="0" allowBlank="1" type="list">
      <formula1>"Indexed,Discovered not indexed,Crawled not indexed,Duplicate / alternate,Blocked,Soft 404,Not known,Unknown"</formula1>
    </dataValidation>
  </dataValidations>
  <pageMargins left="0.75" right="0.75" top="1" bottom="1" header="0.5" footer="0.5"/>
  <pageSetup orientation="landscape" fitToWidth="2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3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8" customWidth="1" min="3" max="3"/>
    <col width="16" customWidth="1" min="4" max="4"/>
    <col width="34" customWidth="1" min="5" max="5"/>
    <col width="45" customWidth="1" min="6" max="6"/>
    <col width="36" customWidth="1" min="7" max="7"/>
    <col width="40" customWidth="1" min="8" max="8"/>
    <col width="38" customWidth="1" min="9" max="9"/>
    <col width="48" customWidth="1" min="10" max="10"/>
    <col width="20" customWidth="1" min="11" max="11"/>
    <col width="25" customWidth="1" min="12" max="12"/>
    <col width="16" customWidth="1" min="13" max="13"/>
    <col width="16" customWidth="1" min="14" max="14"/>
    <col width="15" customWidth="1" min="15" max="15"/>
    <col width="14" customWidth="1" min="16" max="16"/>
    <col width="12" customWidth="1" min="17" max="17"/>
    <col width="14" customWidth="1" min="18" max="18"/>
    <col width="15" customWidth="1" min="19" max="19"/>
    <col width="14" customWidth="1" min="20" max="20"/>
    <col width="34" customWidth="1" min="21" max="21"/>
    <col width="40" customWidth="1" min="22" max="22"/>
    <col width="15" customWidth="1" min="23" max="23"/>
    <col width="16" customWidth="1" min="24" max="24"/>
    <col width="38" customWidth="1" min="25" max="25"/>
    <col width="44" customWidth="1" min="26" max="26"/>
  </cols>
  <sheetData>
    <row r="1">
      <c r="A1" s="13" t="inlineStr">
        <is>
          <t>ISSUE LOG &amp; PRIORITIZATION</t>
        </is>
      </c>
    </row>
    <row r="2">
      <c r="A2" s="18" t="inlineStr">
        <is>
          <t>Record evidence before scoring. Separate confirmed issues, hypotheses, false positives, and accepted risks.</t>
        </is>
      </c>
    </row>
    <row r="6" ht="35" customHeight="1">
      <c r="A6" s="14" t="inlineStr">
        <is>
          <t>Finding ID</t>
        </is>
      </c>
      <c r="B6" s="14" t="inlineStr">
        <is>
          <t>Issue title</t>
        </is>
      </c>
      <c r="C6" s="14" t="inlineStr">
        <is>
          <t>Issue class</t>
        </is>
      </c>
      <c r="D6" s="14" t="inlineStr">
        <is>
          <t>Finding status</t>
        </is>
      </c>
      <c r="E6" s="14" t="inlineStr">
        <is>
          <t>Affected segment / URLs</t>
        </is>
      </c>
      <c r="F6" s="14" t="inlineStr">
        <is>
          <t>Observed evidence</t>
        </is>
      </c>
      <c r="G6" s="14" t="inlineStr">
        <is>
          <t>Evidence URL / source</t>
        </is>
      </c>
      <c r="H6" s="14" t="inlineStr">
        <is>
          <t>Search / business evidence</t>
        </is>
      </c>
      <c r="I6" s="14" t="inlineStr">
        <is>
          <t>Root-cause hypothesis</t>
        </is>
      </c>
      <c r="J6" s="14" t="inlineStr">
        <is>
          <t>Recommended action</t>
        </is>
      </c>
      <c r="K6" s="14" t="inlineStr">
        <is>
          <t>Owner</t>
        </is>
      </c>
      <c r="L6" s="14" t="inlineStr">
        <is>
          <t>Dependency</t>
        </is>
      </c>
      <c r="M6" s="14" t="inlineStr">
        <is>
          <t>Business impact (1–5)</t>
        </is>
      </c>
      <c r="N6" s="14" t="inlineStr">
        <is>
          <t>Organic evidence (1–5)</t>
        </is>
      </c>
      <c r="O6" s="14" t="inlineStr">
        <is>
          <t>Affected scale (1–5)</t>
        </is>
      </c>
      <c r="P6" s="14" t="inlineStr">
        <is>
          <t>Confidence (1–5)</t>
        </is>
      </c>
      <c r="Q6" s="14" t="inlineStr">
        <is>
          <t>Effort (1–5)</t>
        </is>
      </c>
      <c r="R6" s="14" t="inlineStr">
        <is>
          <t>Priority score</t>
        </is>
      </c>
      <c r="S6" s="14" t="inlineStr">
        <is>
          <t>Priority bucket</t>
        </is>
      </c>
      <c r="T6" s="14" t="inlineStr">
        <is>
          <t>Severity</t>
        </is>
      </c>
      <c r="U6" s="14" t="inlineStr">
        <is>
          <t>Implementation risk</t>
        </is>
      </c>
      <c r="V6" s="14" t="inlineStr">
        <is>
          <t>Validation method</t>
        </is>
      </c>
      <c r="W6" s="14" t="inlineStr">
        <is>
          <t>Target date</t>
        </is>
      </c>
      <c r="X6" s="14" t="inlineStr">
        <is>
          <t>Workflow status</t>
        </is>
      </c>
      <c r="Y6" s="14" t="inlineStr">
        <is>
          <t>Reviewer note</t>
        </is>
      </c>
      <c r="Z6" s="14" t="inlineStr">
        <is>
          <t>Reference URL</t>
        </is>
      </c>
    </row>
    <row r="7" ht="48" customHeight="1">
      <c r="A7" s="20" t="inlineStr"/>
      <c r="B7" s="19" t="inlineStr">
        <is>
          <t>Priority pages reference a non-preferred host in canonical tags</t>
        </is>
      </c>
      <c r="C7" s="19" t="inlineStr">
        <is>
          <t>Canonicalization &amp; duplication</t>
        </is>
      </c>
      <c r="D7" s="19" t="inlineStr">
        <is>
          <t>Confirmed</t>
        </is>
      </c>
      <c r="E7" s="19" t="inlineStr">
        <is>
          <t>/services/ and /work/ templates</t>
        </is>
      </c>
      <c r="F7" s="19" t="inlineStr">
        <is>
          <t>Rendered HTML points to https://www.example.com while redirects and internal links use https://example.com</t>
        </is>
      </c>
      <c r="G7" s="19" t="inlineStr">
        <is>
          <t>Crawler export + sampled HTML, checked 2026-08-29</t>
        </is>
      </c>
      <c r="H7" s="19" t="inlineStr">
        <is>
          <t>Priority pages receive impressions; host signals are inconsistent across key templates</t>
        </is>
      </c>
      <c r="I7" s="19" t="inlineStr">
        <is>
          <t>Shared layout configuration uses an outdated site URL</t>
        </is>
      </c>
      <c r="J7" s="19" t="inlineStr">
        <is>
          <t>Update the site URL in the layout, deploy to staging, verify rendered canonicals, and recrawl affected templates</t>
        </is>
      </c>
      <c r="K7" s="19" t="inlineStr">
        <is>
          <t>Web developer</t>
        </is>
      </c>
      <c r="L7" s="19" t="inlineStr">
        <is>
          <t>Release window</t>
        </is>
      </c>
      <c r="M7" s="19" t="n">
        <v>4</v>
      </c>
      <c r="N7" s="19" t="n">
        <v>4</v>
      </c>
      <c r="O7" s="19" t="n">
        <v>4</v>
      </c>
      <c r="P7" s="19" t="n">
        <v>5</v>
      </c>
      <c r="Q7" s="19" t="n">
        <v>2</v>
      </c>
      <c r="R7" s="20">
        <f>IF(B7="","",ROUND((M7*0.30+N7*0.25+O7*0.15+P7*0.15+(6-Q7)*0.15)*IF(D7="Confirmed",1,IF(D7="Hypothesis",0.65,0.25)),2))</f>
        <v/>
      </c>
      <c r="S7" s="20">
        <f>IF(R7="","",IF(AND(D7="Confirmed",R7&gt;=4),"P1",IF(R7&gt;=3.2,"P2",IF(R7&gt;=2.4,"P3","P4"))))</f>
        <v/>
      </c>
      <c r="T7" s="19" t="inlineStr">
        <is>
          <t>High</t>
        </is>
      </c>
      <c r="U7" s="19" t="inlineStr">
        <is>
          <t>Template-wide change; verify hreflang and feeds</t>
        </is>
      </c>
      <c r="V7" s="19" t="inlineStr">
        <is>
          <t>Recrawl sample, inspect canonical in HTML and URL Inspection, compare selected canonical after reprocessing</t>
        </is>
      </c>
      <c r="W7" s="19" t="inlineStr">
        <is>
          <t>[YYYY-MM-DD]</t>
        </is>
      </c>
      <c r="X7" s="19" t="inlineStr">
        <is>
          <t>Ready</t>
        </is>
      </c>
      <c r="Y7" s="19" t="inlineStr">
        <is>
          <t>Example only — replace with site evidence.</t>
        </is>
      </c>
      <c r="Z7" s="19" t="inlineStr">
        <is>
          <t>https://developers.google.com/search/docs/crawling-indexing/consolidate-duplicate-urls</t>
        </is>
      </c>
    </row>
    <row r="8" ht="48" customHeight="1">
      <c r="A8" s="20">
        <f>IF(B8="","","SEO-"&amp;TEXT(ROW()-6,"000"))</f>
        <v/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16" t="n"/>
      <c r="O8" s="16" t="n"/>
      <c r="P8" s="16" t="n"/>
      <c r="Q8" s="16" t="n"/>
      <c r="R8" s="20">
        <f>IF(B8="","",ROUND((M8*0.30+N8*0.25+O8*0.15+P8*0.15+(6-Q8)*0.15)*IF(D8="Confirmed",1,IF(D8="Hypothesis",0.65,0.25)),2))</f>
        <v/>
      </c>
      <c r="S8" s="20">
        <f>IF(R8="","",IF(AND(D8="Confirmed",R8&gt;=4),"P1",IF(R8&gt;=3.2,"P2",IF(R8&gt;=2.4,"P3","P4"))))</f>
        <v/>
      </c>
      <c r="T8" s="16" t="n"/>
      <c r="U8" s="16" t="n"/>
      <c r="V8" s="16" t="n"/>
      <c r="W8" s="16" t="n"/>
      <c r="X8" s="16" t="n"/>
      <c r="Y8" s="16" t="n"/>
      <c r="Z8" s="16" t="n"/>
    </row>
    <row r="9" ht="48" customHeight="1">
      <c r="A9" s="20">
        <f>IF(B9="","","SEO-"&amp;TEXT(ROW()-6,"000"))</f>
        <v/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20">
        <f>IF(B9="","",ROUND((M9*0.30+N9*0.25+O9*0.15+P9*0.15+(6-Q9)*0.15)*IF(D9="Confirmed",1,IF(D9="Hypothesis",0.65,0.25)),2))</f>
        <v/>
      </c>
      <c r="S9" s="20">
        <f>IF(R9="","",IF(AND(D9="Confirmed",R9&gt;=4),"P1",IF(R9&gt;=3.2,"P2",IF(R9&gt;=2.4,"P3","P4"))))</f>
        <v/>
      </c>
      <c r="T9" s="16" t="n"/>
      <c r="U9" s="16" t="n"/>
      <c r="V9" s="16" t="n"/>
      <c r="W9" s="16" t="n"/>
      <c r="X9" s="16" t="n"/>
      <c r="Y9" s="16" t="n"/>
      <c r="Z9" s="16" t="n"/>
    </row>
    <row r="10" ht="48" customHeight="1">
      <c r="A10" s="20">
        <f>IF(B10="","","SEO-"&amp;TEXT(ROW()-6,"000"))</f>
        <v/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20">
        <f>IF(B10="","",ROUND((M10*0.30+N10*0.25+O10*0.15+P10*0.15+(6-Q10)*0.15)*IF(D10="Confirmed",1,IF(D10="Hypothesis",0.65,0.25)),2))</f>
        <v/>
      </c>
      <c r="S10" s="20">
        <f>IF(R10="","",IF(AND(D10="Confirmed",R10&gt;=4),"P1",IF(R10&gt;=3.2,"P2",IF(R10&gt;=2.4,"P3","P4"))))</f>
        <v/>
      </c>
      <c r="T10" s="16" t="n"/>
      <c r="U10" s="16" t="n"/>
      <c r="V10" s="16" t="n"/>
      <c r="W10" s="16" t="n"/>
      <c r="X10" s="16" t="n"/>
      <c r="Y10" s="16" t="n"/>
      <c r="Z10" s="16" t="n"/>
    </row>
    <row r="11" ht="48" customHeight="1">
      <c r="A11" s="20">
        <f>IF(B11="","","SEO-"&amp;TEXT(ROW()-6,"000"))</f>
        <v/>
      </c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20">
        <f>IF(B11="","",ROUND((M11*0.30+N11*0.25+O11*0.15+P11*0.15+(6-Q11)*0.15)*IF(D11="Confirmed",1,IF(D11="Hypothesis",0.65,0.25)),2))</f>
        <v/>
      </c>
      <c r="S11" s="20">
        <f>IF(R11="","",IF(AND(D11="Confirmed",R11&gt;=4),"P1",IF(R11&gt;=3.2,"P2",IF(R11&gt;=2.4,"P3","P4"))))</f>
        <v/>
      </c>
      <c r="T11" s="16" t="n"/>
      <c r="U11" s="16" t="n"/>
      <c r="V11" s="16" t="n"/>
      <c r="W11" s="16" t="n"/>
      <c r="X11" s="16" t="n"/>
      <c r="Y11" s="16" t="n"/>
      <c r="Z11" s="16" t="n"/>
    </row>
    <row r="12" ht="48" customHeight="1">
      <c r="A12" s="20">
        <f>IF(B12="","","SEO-"&amp;TEXT(ROW()-6,"000"))</f>
        <v/>
      </c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20">
        <f>IF(B12="","",ROUND((M12*0.30+N12*0.25+O12*0.15+P12*0.15+(6-Q12)*0.15)*IF(D12="Confirmed",1,IF(D12="Hypothesis",0.65,0.25)),2))</f>
        <v/>
      </c>
      <c r="S12" s="20">
        <f>IF(R12="","",IF(AND(D12="Confirmed",R12&gt;=4),"P1",IF(R12&gt;=3.2,"P2",IF(R12&gt;=2.4,"P3","P4"))))</f>
        <v/>
      </c>
      <c r="T12" s="16" t="n"/>
      <c r="U12" s="16" t="n"/>
      <c r="V12" s="16" t="n"/>
      <c r="W12" s="16" t="n"/>
      <c r="X12" s="16" t="n"/>
      <c r="Y12" s="16" t="n"/>
      <c r="Z12" s="16" t="n"/>
    </row>
    <row r="13" ht="48" customHeight="1">
      <c r="A13" s="20">
        <f>IF(B13="","","SEO-"&amp;TEXT(ROW()-6,"000"))</f>
        <v/>
      </c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20">
        <f>IF(B13="","",ROUND((M13*0.30+N13*0.25+O13*0.15+P13*0.15+(6-Q13)*0.15)*IF(D13="Confirmed",1,IF(D13="Hypothesis",0.65,0.25)),2))</f>
        <v/>
      </c>
      <c r="S13" s="20">
        <f>IF(R13="","",IF(AND(D13="Confirmed",R13&gt;=4),"P1",IF(R13&gt;=3.2,"P2",IF(R13&gt;=2.4,"P3","P4"))))</f>
        <v/>
      </c>
      <c r="T13" s="16" t="n"/>
      <c r="U13" s="16" t="n"/>
      <c r="V13" s="16" t="n"/>
      <c r="W13" s="16" t="n"/>
      <c r="X13" s="16" t="n"/>
      <c r="Y13" s="16" t="n"/>
      <c r="Z13" s="16" t="n"/>
    </row>
    <row r="14" ht="48" customHeight="1">
      <c r="A14" s="20">
        <f>IF(B14="","","SEO-"&amp;TEXT(ROW()-6,"000"))</f>
        <v/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20">
        <f>IF(B14="","",ROUND((M14*0.30+N14*0.25+O14*0.15+P14*0.15+(6-Q14)*0.15)*IF(D14="Confirmed",1,IF(D14="Hypothesis",0.65,0.25)),2))</f>
        <v/>
      </c>
      <c r="S14" s="20">
        <f>IF(R14="","",IF(AND(D14="Confirmed",R14&gt;=4),"P1",IF(R14&gt;=3.2,"P2",IF(R14&gt;=2.4,"P3","P4"))))</f>
        <v/>
      </c>
      <c r="T14" s="16" t="n"/>
      <c r="U14" s="16" t="n"/>
      <c r="V14" s="16" t="n"/>
      <c r="W14" s="16" t="n"/>
      <c r="X14" s="16" t="n"/>
      <c r="Y14" s="16" t="n"/>
      <c r="Z14" s="16" t="n"/>
    </row>
    <row r="15" ht="48" customHeight="1">
      <c r="A15" s="20">
        <f>IF(B15="","","SEO-"&amp;TEXT(ROW()-6,"000"))</f>
        <v/>
      </c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20">
        <f>IF(B15="","",ROUND((M15*0.30+N15*0.25+O15*0.15+P15*0.15+(6-Q15)*0.15)*IF(D15="Confirmed",1,IF(D15="Hypothesis",0.65,0.25)),2))</f>
        <v/>
      </c>
      <c r="S15" s="20">
        <f>IF(R15="","",IF(AND(D15="Confirmed",R15&gt;=4),"P1",IF(R15&gt;=3.2,"P2",IF(R15&gt;=2.4,"P3","P4"))))</f>
        <v/>
      </c>
      <c r="T15" s="16" t="n"/>
      <c r="U15" s="16" t="n"/>
      <c r="V15" s="16" t="n"/>
      <c r="W15" s="16" t="n"/>
      <c r="X15" s="16" t="n"/>
      <c r="Y15" s="16" t="n"/>
      <c r="Z15" s="16" t="n"/>
    </row>
    <row r="16" ht="48" customHeight="1">
      <c r="A16" s="20">
        <f>IF(B16="","","SEO-"&amp;TEXT(ROW()-6,"000"))</f>
        <v/>
      </c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20">
        <f>IF(B16="","",ROUND((M16*0.30+N16*0.25+O16*0.15+P16*0.15+(6-Q16)*0.15)*IF(D16="Confirmed",1,IF(D16="Hypothesis",0.65,0.25)),2))</f>
        <v/>
      </c>
      <c r="S16" s="20">
        <f>IF(R16="","",IF(AND(D16="Confirmed",R16&gt;=4),"P1",IF(R16&gt;=3.2,"P2",IF(R16&gt;=2.4,"P3","P4"))))</f>
        <v/>
      </c>
      <c r="T16" s="16" t="n"/>
      <c r="U16" s="16" t="n"/>
      <c r="V16" s="16" t="n"/>
      <c r="W16" s="16" t="n"/>
      <c r="X16" s="16" t="n"/>
      <c r="Y16" s="16" t="n"/>
      <c r="Z16" s="16" t="n"/>
    </row>
    <row r="17" ht="48" customHeight="1">
      <c r="A17" s="20">
        <f>IF(B17="","","SEO-"&amp;TEXT(ROW()-6,"000"))</f>
        <v/>
      </c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20">
        <f>IF(B17="","",ROUND((M17*0.30+N17*0.25+O17*0.15+P17*0.15+(6-Q17)*0.15)*IF(D17="Confirmed",1,IF(D17="Hypothesis",0.65,0.25)),2))</f>
        <v/>
      </c>
      <c r="S17" s="20">
        <f>IF(R17="","",IF(AND(D17="Confirmed",R17&gt;=4),"P1",IF(R17&gt;=3.2,"P2",IF(R17&gt;=2.4,"P3","P4"))))</f>
        <v/>
      </c>
      <c r="T17" s="16" t="n"/>
      <c r="U17" s="16" t="n"/>
      <c r="V17" s="16" t="n"/>
      <c r="W17" s="16" t="n"/>
      <c r="X17" s="16" t="n"/>
      <c r="Y17" s="16" t="n"/>
      <c r="Z17" s="16" t="n"/>
    </row>
    <row r="18" ht="48" customHeight="1">
      <c r="A18" s="20">
        <f>IF(B18="","","SEO-"&amp;TEXT(ROW()-6,"000"))</f>
        <v/>
      </c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20">
        <f>IF(B18="","",ROUND((M18*0.30+N18*0.25+O18*0.15+P18*0.15+(6-Q18)*0.15)*IF(D18="Confirmed",1,IF(D18="Hypothesis",0.65,0.25)),2))</f>
        <v/>
      </c>
      <c r="S18" s="20">
        <f>IF(R18="","",IF(AND(D18="Confirmed",R18&gt;=4),"P1",IF(R18&gt;=3.2,"P2",IF(R18&gt;=2.4,"P3","P4"))))</f>
        <v/>
      </c>
      <c r="T18" s="16" t="n"/>
      <c r="U18" s="16" t="n"/>
      <c r="V18" s="16" t="n"/>
      <c r="W18" s="16" t="n"/>
      <c r="X18" s="16" t="n"/>
      <c r="Y18" s="16" t="n"/>
      <c r="Z18" s="16" t="n"/>
    </row>
    <row r="19" ht="48" customHeight="1">
      <c r="A19" s="20">
        <f>IF(B19="","","SEO-"&amp;TEXT(ROW()-6,"000"))</f>
        <v/>
      </c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20">
        <f>IF(B19="","",ROUND((M19*0.30+N19*0.25+O19*0.15+P19*0.15+(6-Q19)*0.15)*IF(D19="Confirmed",1,IF(D19="Hypothesis",0.65,0.25)),2))</f>
        <v/>
      </c>
      <c r="S19" s="20">
        <f>IF(R19="","",IF(AND(D19="Confirmed",R19&gt;=4),"P1",IF(R19&gt;=3.2,"P2",IF(R19&gt;=2.4,"P3","P4"))))</f>
        <v/>
      </c>
      <c r="T19" s="16" t="n"/>
      <c r="U19" s="16" t="n"/>
      <c r="V19" s="16" t="n"/>
      <c r="W19" s="16" t="n"/>
      <c r="X19" s="16" t="n"/>
      <c r="Y19" s="16" t="n"/>
      <c r="Z19" s="16" t="n"/>
    </row>
    <row r="20" ht="48" customHeight="1">
      <c r="A20" s="20">
        <f>IF(B20="","","SEO-"&amp;TEXT(ROW()-6,"000"))</f>
        <v/>
      </c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20">
        <f>IF(B20="","",ROUND((M20*0.30+N20*0.25+O20*0.15+P20*0.15+(6-Q20)*0.15)*IF(D20="Confirmed",1,IF(D20="Hypothesis",0.65,0.25)),2))</f>
        <v/>
      </c>
      <c r="S20" s="20">
        <f>IF(R20="","",IF(AND(D20="Confirmed",R20&gt;=4),"P1",IF(R20&gt;=3.2,"P2",IF(R20&gt;=2.4,"P3","P4"))))</f>
        <v/>
      </c>
      <c r="T20" s="16" t="n"/>
      <c r="U20" s="16" t="n"/>
      <c r="V20" s="16" t="n"/>
      <c r="W20" s="16" t="n"/>
      <c r="X20" s="16" t="n"/>
      <c r="Y20" s="16" t="n"/>
      <c r="Z20" s="16" t="n"/>
    </row>
    <row r="21" ht="48" customHeight="1">
      <c r="A21" s="20">
        <f>IF(B21="","","SEO-"&amp;TEXT(ROW()-6,"000"))</f>
        <v/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20">
        <f>IF(B21="","",ROUND((M21*0.30+N21*0.25+O21*0.15+P21*0.15+(6-Q21)*0.15)*IF(D21="Confirmed",1,IF(D21="Hypothesis",0.65,0.25)),2))</f>
        <v/>
      </c>
      <c r="S21" s="20">
        <f>IF(R21="","",IF(AND(D21="Confirmed",R21&gt;=4),"P1",IF(R21&gt;=3.2,"P2",IF(R21&gt;=2.4,"P3","P4"))))</f>
        <v/>
      </c>
      <c r="T21" s="16" t="n"/>
      <c r="U21" s="16" t="n"/>
      <c r="V21" s="16" t="n"/>
      <c r="W21" s="16" t="n"/>
      <c r="X21" s="16" t="n"/>
      <c r="Y21" s="16" t="n"/>
      <c r="Z21" s="16" t="n"/>
    </row>
    <row r="22" ht="48" customHeight="1">
      <c r="A22" s="20">
        <f>IF(B22="","","SEO-"&amp;TEXT(ROW()-6,"000"))</f>
        <v/>
      </c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20">
        <f>IF(B22="","",ROUND((M22*0.30+N22*0.25+O22*0.15+P22*0.15+(6-Q22)*0.15)*IF(D22="Confirmed",1,IF(D22="Hypothesis",0.65,0.25)),2))</f>
        <v/>
      </c>
      <c r="S22" s="20">
        <f>IF(R22="","",IF(AND(D22="Confirmed",R22&gt;=4),"P1",IF(R22&gt;=3.2,"P2",IF(R22&gt;=2.4,"P3","P4"))))</f>
        <v/>
      </c>
      <c r="T22" s="16" t="n"/>
      <c r="U22" s="16" t="n"/>
      <c r="V22" s="16" t="n"/>
      <c r="W22" s="16" t="n"/>
      <c r="X22" s="16" t="n"/>
      <c r="Y22" s="16" t="n"/>
      <c r="Z22" s="16" t="n"/>
    </row>
    <row r="23" ht="48" customHeight="1">
      <c r="A23" s="20">
        <f>IF(B23="","","SEO-"&amp;TEXT(ROW()-6,"000"))</f>
        <v/>
      </c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20">
        <f>IF(B23="","",ROUND((M23*0.30+N23*0.25+O23*0.15+P23*0.15+(6-Q23)*0.15)*IF(D23="Confirmed",1,IF(D23="Hypothesis",0.65,0.25)),2))</f>
        <v/>
      </c>
      <c r="S23" s="20">
        <f>IF(R23="","",IF(AND(D23="Confirmed",R23&gt;=4),"P1",IF(R23&gt;=3.2,"P2",IF(R23&gt;=2.4,"P3","P4"))))</f>
        <v/>
      </c>
      <c r="T23" s="16" t="n"/>
      <c r="U23" s="16" t="n"/>
      <c r="V23" s="16" t="n"/>
      <c r="W23" s="16" t="n"/>
      <c r="X23" s="16" t="n"/>
      <c r="Y23" s="16" t="n"/>
      <c r="Z23" s="16" t="n"/>
    </row>
    <row r="24" ht="48" customHeight="1">
      <c r="A24" s="20">
        <f>IF(B24="","","SEO-"&amp;TEXT(ROW()-6,"000"))</f>
        <v/>
      </c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20">
        <f>IF(B24="","",ROUND((M24*0.30+N24*0.25+O24*0.15+P24*0.15+(6-Q24)*0.15)*IF(D24="Confirmed",1,IF(D24="Hypothesis",0.65,0.25)),2))</f>
        <v/>
      </c>
      <c r="S24" s="20">
        <f>IF(R24="","",IF(AND(D24="Confirmed",R24&gt;=4),"P1",IF(R24&gt;=3.2,"P2",IF(R24&gt;=2.4,"P3","P4"))))</f>
        <v/>
      </c>
      <c r="T24" s="16" t="n"/>
      <c r="U24" s="16" t="n"/>
      <c r="V24" s="16" t="n"/>
      <c r="W24" s="16" t="n"/>
      <c r="X24" s="16" t="n"/>
      <c r="Y24" s="16" t="n"/>
      <c r="Z24" s="16" t="n"/>
    </row>
    <row r="25" ht="48" customHeight="1">
      <c r="A25" s="20">
        <f>IF(B25="","","SEO-"&amp;TEXT(ROW()-6,"000"))</f>
        <v/>
      </c>
      <c r="B25" s="1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20">
        <f>IF(B25="","",ROUND((M25*0.30+N25*0.25+O25*0.15+P25*0.15+(6-Q25)*0.15)*IF(D25="Confirmed",1,IF(D25="Hypothesis",0.65,0.25)),2))</f>
        <v/>
      </c>
      <c r="S25" s="20">
        <f>IF(R25="","",IF(AND(D25="Confirmed",R25&gt;=4),"P1",IF(R25&gt;=3.2,"P2",IF(R25&gt;=2.4,"P3","P4"))))</f>
        <v/>
      </c>
      <c r="T25" s="16" t="n"/>
      <c r="U25" s="16" t="n"/>
      <c r="V25" s="16" t="n"/>
      <c r="W25" s="16" t="n"/>
      <c r="X25" s="16" t="n"/>
      <c r="Y25" s="16" t="n"/>
      <c r="Z25" s="16" t="n"/>
    </row>
    <row r="26" ht="48" customHeight="1">
      <c r="A26" s="20">
        <f>IF(B26="","","SEO-"&amp;TEXT(ROW()-6,"000"))</f>
        <v/>
      </c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20">
        <f>IF(B26="","",ROUND((M26*0.30+N26*0.25+O26*0.15+P26*0.15+(6-Q26)*0.15)*IF(D26="Confirmed",1,IF(D26="Hypothesis",0.65,0.25)),2))</f>
        <v/>
      </c>
      <c r="S26" s="20">
        <f>IF(R26="","",IF(AND(D26="Confirmed",R26&gt;=4),"P1",IF(R26&gt;=3.2,"P2",IF(R26&gt;=2.4,"P3","P4"))))</f>
        <v/>
      </c>
      <c r="T26" s="16" t="n"/>
      <c r="U26" s="16" t="n"/>
      <c r="V26" s="16" t="n"/>
      <c r="W26" s="16" t="n"/>
      <c r="X26" s="16" t="n"/>
      <c r="Y26" s="16" t="n"/>
      <c r="Z26" s="16" t="n"/>
    </row>
    <row r="27" ht="48" customHeight="1">
      <c r="A27" s="20">
        <f>IF(B27="","","SEO-"&amp;TEXT(ROW()-6,"000"))</f>
        <v/>
      </c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20">
        <f>IF(B27="","",ROUND((M27*0.30+N27*0.25+O27*0.15+P27*0.15+(6-Q27)*0.15)*IF(D27="Confirmed",1,IF(D27="Hypothesis",0.65,0.25)),2))</f>
        <v/>
      </c>
      <c r="S27" s="20">
        <f>IF(R27="","",IF(AND(D27="Confirmed",R27&gt;=4),"P1",IF(R27&gt;=3.2,"P2",IF(R27&gt;=2.4,"P3","P4"))))</f>
        <v/>
      </c>
      <c r="T27" s="16" t="n"/>
      <c r="U27" s="16" t="n"/>
      <c r="V27" s="16" t="n"/>
      <c r="W27" s="16" t="n"/>
      <c r="X27" s="16" t="n"/>
      <c r="Y27" s="16" t="n"/>
      <c r="Z27" s="16" t="n"/>
    </row>
    <row r="28" ht="48" customHeight="1">
      <c r="A28" s="20">
        <f>IF(B28="","","SEO-"&amp;TEXT(ROW()-6,"000"))</f>
        <v/>
      </c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20">
        <f>IF(B28="","",ROUND((M28*0.30+N28*0.25+O28*0.15+P28*0.15+(6-Q28)*0.15)*IF(D28="Confirmed",1,IF(D28="Hypothesis",0.65,0.25)),2))</f>
        <v/>
      </c>
      <c r="S28" s="20">
        <f>IF(R28="","",IF(AND(D28="Confirmed",R28&gt;=4),"P1",IF(R28&gt;=3.2,"P2",IF(R28&gt;=2.4,"P3","P4"))))</f>
        <v/>
      </c>
      <c r="T28" s="16" t="n"/>
      <c r="U28" s="16" t="n"/>
      <c r="V28" s="16" t="n"/>
      <c r="W28" s="16" t="n"/>
      <c r="X28" s="16" t="n"/>
      <c r="Y28" s="16" t="n"/>
      <c r="Z28" s="16" t="n"/>
    </row>
    <row r="29" ht="48" customHeight="1">
      <c r="A29" s="20">
        <f>IF(B29="","","SEO-"&amp;TEXT(ROW()-6,"000"))</f>
        <v/>
      </c>
      <c r="B29" s="16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20">
        <f>IF(B29="","",ROUND((M29*0.30+N29*0.25+O29*0.15+P29*0.15+(6-Q29)*0.15)*IF(D29="Confirmed",1,IF(D29="Hypothesis",0.65,0.25)),2))</f>
        <v/>
      </c>
      <c r="S29" s="20">
        <f>IF(R29="","",IF(AND(D29="Confirmed",R29&gt;=4),"P1",IF(R29&gt;=3.2,"P2",IF(R29&gt;=2.4,"P3","P4"))))</f>
        <v/>
      </c>
      <c r="T29" s="16" t="n"/>
      <c r="U29" s="16" t="n"/>
      <c r="V29" s="16" t="n"/>
      <c r="W29" s="16" t="n"/>
      <c r="X29" s="16" t="n"/>
      <c r="Y29" s="16" t="n"/>
      <c r="Z29" s="16" t="n"/>
    </row>
    <row r="30" ht="48" customHeight="1">
      <c r="A30" s="20">
        <f>IF(B30="","","SEO-"&amp;TEXT(ROW()-6,"000"))</f>
        <v/>
      </c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20">
        <f>IF(B30="","",ROUND((M30*0.30+N30*0.25+O30*0.15+P30*0.15+(6-Q30)*0.15)*IF(D30="Confirmed",1,IF(D30="Hypothesis",0.65,0.25)),2))</f>
        <v/>
      </c>
      <c r="S30" s="20">
        <f>IF(R30="","",IF(AND(D30="Confirmed",R30&gt;=4),"P1",IF(R30&gt;=3.2,"P2",IF(R30&gt;=2.4,"P3","P4"))))</f>
        <v/>
      </c>
      <c r="T30" s="16" t="n"/>
      <c r="U30" s="16" t="n"/>
      <c r="V30" s="16" t="n"/>
      <c r="W30" s="16" t="n"/>
      <c r="X30" s="16" t="n"/>
      <c r="Y30" s="16" t="n"/>
      <c r="Z30" s="16" t="n"/>
    </row>
    <row r="31" ht="48" customHeight="1">
      <c r="A31" s="20">
        <f>IF(B31="","","SEO-"&amp;TEXT(ROW()-6,"000"))</f>
        <v/>
      </c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20">
        <f>IF(B31="","",ROUND((M31*0.30+N31*0.25+O31*0.15+P31*0.15+(6-Q31)*0.15)*IF(D31="Confirmed",1,IF(D31="Hypothesis",0.65,0.25)),2))</f>
        <v/>
      </c>
      <c r="S31" s="20">
        <f>IF(R31="","",IF(AND(D31="Confirmed",R31&gt;=4),"P1",IF(R31&gt;=3.2,"P2",IF(R31&gt;=2.4,"P3","P4"))))</f>
        <v/>
      </c>
      <c r="T31" s="16" t="n"/>
      <c r="U31" s="16" t="n"/>
      <c r="V31" s="16" t="n"/>
      <c r="W31" s="16" t="n"/>
      <c r="X31" s="16" t="n"/>
      <c r="Y31" s="16" t="n"/>
      <c r="Z31" s="16" t="n"/>
    </row>
    <row r="32" ht="48" customHeight="1">
      <c r="A32" s="20">
        <f>IF(B32="","","SEO-"&amp;TEXT(ROW()-6,"000"))</f>
        <v/>
      </c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20">
        <f>IF(B32="","",ROUND((M32*0.30+N32*0.25+O32*0.15+P32*0.15+(6-Q32)*0.15)*IF(D32="Confirmed",1,IF(D32="Hypothesis",0.65,0.25)),2))</f>
        <v/>
      </c>
      <c r="S32" s="20">
        <f>IF(R32="","",IF(AND(D32="Confirmed",R32&gt;=4),"P1",IF(R32&gt;=3.2,"P2",IF(R32&gt;=2.4,"P3","P4"))))</f>
        <v/>
      </c>
      <c r="T32" s="16" t="n"/>
      <c r="U32" s="16" t="n"/>
      <c r="V32" s="16" t="n"/>
      <c r="W32" s="16" t="n"/>
      <c r="X32" s="16" t="n"/>
      <c r="Y32" s="16" t="n"/>
      <c r="Z32" s="16" t="n"/>
    </row>
    <row r="33" ht="48" customHeight="1">
      <c r="A33" s="20">
        <f>IF(B33="","","SEO-"&amp;TEXT(ROW()-6,"000"))</f>
        <v/>
      </c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20">
        <f>IF(B33="","",ROUND((M33*0.30+N33*0.25+O33*0.15+P33*0.15+(6-Q33)*0.15)*IF(D33="Confirmed",1,IF(D33="Hypothesis",0.65,0.25)),2))</f>
        <v/>
      </c>
      <c r="S33" s="20">
        <f>IF(R33="","",IF(AND(D33="Confirmed",R33&gt;=4),"P1",IF(R33&gt;=3.2,"P2",IF(R33&gt;=2.4,"P3","P4"))))</f>
        <v/>
      </c>
      <c r="T33" s="16" t="n"/>
      <c r="U33" s="16" t="n"/>
      <c r="V33" s="16" t="n"/>
      <c r="W33" s="16" t="n"/>
      <c r="X33" s="16" t="n"/>
      <c r="Y33" s="16" t="n"/>
      <c r="Z33" s="16" t="n"/>
    </row>
    <row r="34" ht="48" customHeight="1">
      <c r="A34" s="20">
        <f>IF(B34="","","SEO-"&amp;TEXT(ROW()-6,"000"))</f>
        <v/>
      </c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20">
        <f>IF(B34="","",ROUND((M34*0.30+N34*0.25+O34*0.15+P34*0.15+(6-Q34)*0.15)*IF(D34="Confirmed",1,IF(D34="Hypothesis",0.65,0.25)),2))</f>
        <v/>
      </c>
      <c r="S34" s="20">
        <f>IF(R34="","",IF(AND(D34="Confirmed",R34&gt;=4),"P1",IF(R34&gt;=3.2,"P2",IF(R34&gt;=2.4,"P3","P4"))))</f>
        <v/>
      </c>
      <c r="T34" s="16" t="n"/>
      <c r="U34" s="16" t="n"/>
      <c r="V34" s="16" t="n"/>
      <c r="W34" s="16" t="n"/>
      <c r="X34" s="16" t="n"/>
      <c r="Y34" s="16" t="n"/>
      <c r="Z34" s="16" t="n"/>
    </row>
    <row r="35" ht="48" customHeight="1">
      <c r="A35" s="20">
        <f>IF(B35="","","SEO-"&amp;TEXT(ROW()-6,"000"))</f>
        <v/>
      </c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20">
        <f>IF(B35="","",ROUND((M35*0.30+N35*0.25+O35*0.15+P35*0.15+(6-Q35)*0.15)*IF(D35="Confirmed",1,IF(D35="Hypothesis",0.65,0.25)),2))</f>
        <v/>
      </c>
      <c r="S35" s="20">
        <f>IF(R35="","",IF(AND(D35="Confirmed",R35&gt;=4),"P1",IF(R35&gt;=3.2,"P2",IF(R35&gt;=2.4,"P3","P4"))))</f>
        <v/>
      </c>
      <c r="T35" s="16" t="n"/>
      <c r="U35" s="16" t="n"/>
      <c r="V35" s="16" t="n"/>
      <c r="W35" s="16" t="n"/>
      <c r="X35" s="16" t="n"/>
      <c r="Y35" s="16" t="n"/>
      <c r="Z35" s="16" t="n"/>
    </row>
    <row r="36" ht="48" customHeight="1">
      <c r="A36" s="20">
        <f>IF(B36="","","SEO-"&amp;TEXT(ROW()-6,"000"))</f>
        <v/>
      </c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6" t="n"/>
      <c r="N36" s="16" t="n"/>
      <c r="O36" s="16" t="n"/>
      <c r="P36" s="16" t="n"/>
      <c r="Q36" s="16" t="n"/>
      <c r="R36" s="20">
        <f>IF(B36="","",ROUND((M36*0.30+N36*0.25+O36*0.15+P36*0.15+(6-Q36)*0.15)*IF(D36="Confirmed",1,IF(D36="Hypothesis",0.65,0.25)),2))</f>
        <v/>
      </c>
      <c r="S36" s="20">
        <f>IF(R36="","",IF(AND(D36="Confirmed",R36&gt;=4),"P1",IF(R36&gt;=3.2,"P2",IF(R36&gt;=2.4,"P3","P4"))))</f>
        <v/>
      </c>
      <c r="T36" s="16" t="n"/>
      <c r="U36" s="16" t="n"/>
      <c r="V36" s="16" t="n"/>
      <c r="W36" s="16" t="n"/>
      <c r="X36" s="16" t="n"/>
      <c r="Y36" s="16" t="n"/>
      <c r="Z36" s="16" t="n"/>
    </row>
    <row r="37" ht="48" customHeight="1">
      <c r="A37" s="20">
        <f>IF(B37="","","SEO-"&amp;TEXT(ROW()-6,"000"))</f>
        <v/>
      </c>
      <c r="B37" s="16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16" t="n"/>
      <c r="L37" s="16" t="n"/>
      <c r="M37" s="16" t="n"/>
      <c r="N37" s="16" t="n"/>
      <c r="O37" s="16" t="n"/>
      <c r="P37" s="16" t="n"/>
      <c r="Q37" s="16" t="n"/>
      <c r="R37" s="20">
        <f>IF(B37="","",ROUND((M37*0.30+N37*0.25+O37*0.15+P37*0.15+(6-Q37)*0.15)*IF(D37="Confirmed",1,IF(D37="Hypothesis",0.65,0.25)),2))</f>
        <v/>
      </c>
      <c r="S37" s="20">
        <f>IF(R37="","",IF(AND(D37="Confirmed",R37&gt;=4),"P1",IF(R37&gt;=3.2,"P2",IF(R37&gt;=2.4,"P3","P4"))))</f>
        <v/>
      </c>
      <c r="T37" s="16" t="n"/>
      <c r="U37" s="16" t="n"/>
      <c r="V37" s="16" t="n"/>
      <c r="W37" s="16" t="n"/>
      <c r="X37" s="16" t="n"/>
      <c r="Y37" s="16" t="n"/>
      <c r="Z37" s="16" t="n"/>
    </row>
    <row r="38" ht="48" customHeight="1">
      <c r="A38" s="20">
        <f>IF(B38="","","SEO-"&amp;TEXT(ROW()-6,"000"))</f>
        <v/>
      </c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20">
        <f>IF(B38="","",ROUND((M38*0.30+N38*0.25+O38*0.15+P38*0.15+(6-Q38)*0.15)*IF(D38="Confirmed",1,IF(D38="Hypothesis",0.65,0.25)),2))</f>
        <v/>
      </c>
      <c r="S38" s="20">
        <f>IF(R38="","",IF(AND(D38="Confirmed",R38&gt;=4),"P1",IF(R38&gt;=3.2,"P2",IF(R38&gt;=2.4,"P3","P4"))))</f>
        <v/>
      </c>
      <c r="T38" s="16" t="n"/>
      <c r="U38" s="16" t="n"/>
      <c r="V38" s="16" t="n"/>
      <c r="W38" s="16" t="n"/>
      <c r="X38" s="16" t="n"/>
      <c r="Y38" s="16" t="n"/>
      <c r="Z38" s="16" t="n"/>
    </row>
    <row r="39" ht="48" customHeight="1">
      <c r="A39" s="20">
        <f>IF(B39="","","SEO-"&amp;TEXT(ROW()-6,"000"))</f>
        <v/>
      </c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20">
        <f>IF(B39="","",ROUND((M39*0.30+N39*0.25+O39*0.15+P39*0.15+(6-Q39)*0.15)*IF(D39="Confirmed",1,IF(D39="Hypothesis",0.65,0.25)),2))</f>
        <v/>
      </c>
      <c r="S39" s="20">
        <f>IF(R39="","",IF(AND(D39="Confirmed",R39&gt;=4),"P1",IF(R39&gt;=3.2,"P2",IF(R39&gt;=2.4,"P3","P4"))))</f>
        <v/>
      </c>
      <c r="T39" s="16" t="n"/>
      <c r="U39" s="16" t="n"/>
      <c r="V39" s="16" t="n"/>
      <c r="W39" s="16" t="n"/>
      <c r="X39" s="16" t="n"/>
      <c r="Y39" s="16" t="n"/>
      <c r="Z39" s="16" t="n"/>
    </row>
    <row r="40" ht="48" customHeight="1">
      <c r="A40" s="20">
        <f>IF(B40="","","SEO-"&amp;TEXT(ROW()-6,"000"))</f>
        <v/>
      </c>
      <c r="B40" s="16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16" t="n"/>
      <c r="L40" s="16" t="n"/>
      <c r="M40" s="16" t="n"/>
      <c r="N40" s="16" t="n"/>
      <c r="O40" s="16" t="n"/>
      <c r="P40" s="16" t="n"/>
      <c r="Q40" s="16" t="n"/>
      <c r="R40" s="20">
        <f>IF(B40="","",ROUND((M40*0.30+N40*0.25+O40*0.15+P40*0.15+(6-Q40)*0.15)*IF(D40="Confirmed",1,IF(D40="Hypothesis",0.65,0.25)),2))</f>
        <v/>
      </c>
      <c r="S40" s="20">
        <f>IF(R40="","",IF(AND(D40="Confirmed",R40&gt;=4),"P1",IF(R40&gt;=3.2,"P2",IF(R40&gt;=2.4,"P3","P4"))))</f>
        <v/>
      </c>
      <c r="T40" s="16" t="n"/>
      <c r="U40" s="16" t="n"/>
      <c r="V40" s="16" t="n"/>
      <c r="W40" s="16" t="n"/>
      <c r="X40" s="16" t="n"/>
      <c r="Y40" s="16" t="n"/>
      <c r="Z40" s="16" t="n"/>
    </row>
    <row r="41" ht="48" customHeight="1">
      <c r="A41" s="20">
        <f>IF(B41="","","SEO-"&amp;TEXT(ROW()-6,"000"))</f>
        <v/>
      </c>
      <c r="B41" s="16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16" t="n"/>
      <c r="L41" s="16" t="n"/>
      <c r="M41" s="16" t="n"/>
      <c r="N41" s="16" t="n"/>
      <c r="O41" s="16" t="n"/>
      <c r="P41" s="16" t="n"/>
      <c r="Q41" s="16" t="n"/>
      <c r="R41" s="20">
        <f>IF(B41="","",ROUND((M41*0.30+N41*0.25+O41*0.15+P41*0.15+(6-Q41)*0.15)*IF(D41="Confirmed",1,IF(D41="Hypothesis",0.65,0.25)),2))</f>
        <v/>
      </c>
      <c r="S41" s="20">
        <f>IF(R41="","",IF(AND(D41="Confirmed",R41&gt;=4),"P1",IF(R41&gt;=3.2,"P2",IF(R41&gt;=2.4,"P3","P4"))))</f>
        <v/>
      </c>
      <c r="T41" s="16" t="n"/>
      <c r="U41" s="16" t="n"/>
      <c r="V41" s="16" t="n"/>
      <c r="W41" s="16" t="n"/>
      <c r="X41" s="16" t="n"/>
      <c r="Y41" s="16" t="n"/>
      <c r="Z41" s="16" t="n"/>
    </row>
    <row r="42" ht="48" customHeight="1">
      <c r="A42" s="20">
        <f>IF(B42="","","SEO-"&amp;TEXT(ROW()-6,"000"))</f>
        <v/>
      </c>
      <c r="B42" s="16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16" t="n"/>
      <c r="L42" s="16" t="n"/>
      <c r="M42" s="16" t="n"/>
      <c r="N42" s="16" t="n"/>
      <c r="O42" s="16" t="n"/>
      <c r="P42" s="16" t="n"/>
      <c r="Q42" s="16" t="n"/>
      <c r="R42" s="20">
        <f>IF(B42="","",ROUND((M42*0.30+N42*0.25+O42*0.15+P42*0.15+(6-Q42)*0.15)*IF(D42="Confirmed",1,IF(D42="Hypothesis",0.65,0.25)),2))</f>
        <v/>
      </c>
      <c r="S42" s="20">
        <f>IF(R42="","",IF(AND(D42="Confirmed",R42&gt;=4),"P1",IF(R42&gt;=3.2,"P2",IF(R42&gt;=2.4,"P3","P4"))))</f>
        <v/>
      </c>
      <c r="T42" s="16" t="n"/>
      <c r="U42" s="16" t="n"/>
      <c r="V42" s="16" t="n"/>
      <c r="W42" s="16" t="n"/>
      <c r="X42" s="16" t="n"/>
      <c r="Y42" s="16" t="n"/>
      <c r="Z42" s="16" t="n"/>
    </row>
    <row r="43" ht="48" customHeight="1">
      <c r="A43" s="20">
        <f>IF(B43="","","SEO-"&amp;TEXT(ROW()-6,"000"))</f>
        <v/>
      </c>
      <c r="B43" s="16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6" t="n"/>
      <c r="N43" s="16" t="n"/>
      <c r="O43" s="16" t="n"/>
      <c r="P43" s="16" t="n"/>
      <c r="Q43" s="16" t="n"/>
      <c r="R43" s="20">
        <f>IF(B43="","",ROUND((M43*0.30+N43*0.25+O43*0.15+P43*0.15+(6-Q43)*0.15)*IF(D43="Confirmed",1,IF(D43="Hypothesis",0.65,0.25)),2))</f>
        <v/>
      </c>
      <c r="S43" s="20">
        <f>IF(R43="","",IF(AND(D43="Confirmed",R43&gt;=4),"P1",IF(R43&gt;=3.2,"P2",IF(R43&gt;=2.4,"P3","P4"))))</f>
        <v/>
      </c>
      <c r="T43" s="16" t="n"/>
      <c r="U43" s="16" t="n"/>
      <c r="V43" s="16" t="n"/>
      <c r="W43" s="16" t="n"/>
      <c r="X43" s="16" t="n"/>
      <c r="Y43" s="16" t="n"/>
      <c r="Z43" s="16" t="n"/>
    </row>
    <row r="44" ht="48" customHeight="1">
      <c r="A44" s="20">
        <f>IF(B44="","","SEO-"&amp;TEXT(ROW()-6,"000"))</f>
        <v/>
      </c>
      <c r="B44" s="16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16" t="n"/>
      <c r="L44" s="16" t="n"/>
      <c r="M44" s="16" t="n"/>
      <c r="N44" s="16" t="n"/>
      <c r="O44" s="16" t="n"/>
      <c r="P44" s="16" t="n"/>
      <c r="Q44" s="16" t="n"/>
      <c r="R44" s="20">
        <f>IF(B44="","",ROUND((M44*0.30+N44*0.25+O44*0.15+P44*0.15+(6-Q44)*0.15)*IF(D44="Confirmed",1,IF(D44="Hypothesis",0.65,0.25)),2))</f>
        <v/>
      </c>
      <c r="S44" s="20">
        <f>IF(R44="","",IF(AND(D44="Confirmed",R44&gt;=4),"P1",IF(R44&gt;=3.2,"P2",IF(R44&gt;=2.4,"P3","P4"))))</f>
        <v/>
      </c>
      <c r="T44" s="16" t="n"/>
      <c r="U44" s="16" t="n"/>
      <c r="V44" s="16" t="n"/>
      <c r="W44" s="16" t="n"/>
      <c r="X44" s="16" t="n"/>
      <c r="Y44" s="16" t="n"/>
      <c r="Z44" s="16" t="n"/>
    </row>
    <row r="45" ht="48" customHeight="1">
      <c r="A45" s="20">
        <f>IF(B45="","","SEO-"&amp;TEXT(ROW()-6,"000"))</f>
        <v/>
      </c>
      <c r="B45" s="16" t="n"/>
      <c r="C45" s="16" t="n"/>
      <c r="D45" s="16" t="n"/>
      <c r="E45" s="16" t="n"/>
      <c r="F45" s="16" t="n"/>
      <c r="G45" s="16" t="n"/>
      <c r="H45" s="16" t="n"/>
      <c r="I45" s="16" t="n"/>
      <c r="J45" s="16" t="n"/>
      <c r="K45" s="16" t="n"/>
      <c r="L45" s="16" t="n"/>
      <c r="M45" s="16" t="n"/>
      <c r="N45" s="16" t="n"/>
      <c r="O45" s="16" t="n"/>
      <c r="P45" s="16" t="n"/>
      <c r="Q45" s="16" t="n"/>
      <c r="R45" s="20">
        <f>IF(B45="","",ROUND((M45*0.30+N45*0.25+O45*0.15+P45*0.15+(6-Q45)*0.15)*IF(D45="Confirmed",1,IF(D45="Hypothesis",0.65,0.25)),2))</f>
        <v/>
      </c>
      <c r="S45" s="20">
        <f>IF(R45="","",IF(AND(D45="Confirmed",R45&gt;=4),"P1",IF(R45&gt;=3.2,"P2",IF(R45&gt;=2.4,"P3","P4"))))</f>
        <v/>
      </c>
      <c r="T45" s="16" t="n"/>
      <c r="U45" s="16" t="n"/>
      <c r="V45" s="16" t="n"/>
      <c r="W45" s="16" t="n"/>
      <c r="X45" s="16" t="n"/>
      <c r="Y45" s="16" t="n"/>
      <c r="Z45" s="16" t="n"/>
    </row>
    <row r="46" ht="48" customHeight="1">
      <c r="A46" s="20">
        <f>IF(B46="","","SEO-"&amp;TEXT(ROW()-6,"000"))</f>
        <v/>
      </c>
      <c r="B46" s="1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6" t="n"/>
      <c r="L46" s="16" t="n"/>
      <c r="M46" s="16" t="n"/>
      <c r="N46" s="16" t="n"/>
      <c r="O46" s="16" t="n"/>
      <c r="P46" s="16" t="n"/>
      <c r="Q46" s="16" t="n"/>
      <c r="R46" s="20">
        <f>IF(B46="","",ROUND((M46*0.30+N46*0.25+O46*0.15+P46*0.15+(6-Q46)*0.15)*IF(D46="Confirmed",1,IF(D46="Hypothesis",0.65,0.25)),2))</f>
        <v/>
      </c>
      <c r="S46" s="20">
        <f>IF(R46="","",IF(AND(D46="Confirmed",R46&gt;=4),"P1",IF(R46&gt;=3.2,"P2",IF(R46&gt;=2.4,"P3","P4"))))</f>
        <v/>
      </c>
      <c r="T46" s="16" t="n"/>
      <c r="U46" s="16" t="n"/>
      <c r="V46" s="16" t="n"/>
      <c r="W46" s="16" t="n"/>
      <c r="X46" s="16" t="n"/>
      <c r="Y46" s="16" t="n"/>
      <c r="Z46" s="16" t="n"/>
    </row>
    <row r="47" ht="48" customHeight="1">
      <c r="A47" s="20">
        <f>IF(B47="","","SEO-"&amp;TEXT(ROW()-6,"000"))</f>
        <v/>
      </c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20">
        <f>IF(B47="","",ROUND((M47*0.30+N47*0.25+O47*0.15+P47*0.15+(6-Q47)*0.15)*IF(D47="Confirmed",1,IF(D47="Hypothesis",0.65,0.25)),2))</f>
        <v/>
      </c>
      <c r="S47" s="20">
        <f>IF(R47="","",IF(AND(D47="Confirmed",R47&gt;=4),"P1",IF(R47&gt;=3.2,"P2",IF(R47&gt;=2.4,"P3","P4"))))</f>
        <v/>
      </c>
      <c r="T47" s="16" t="n"/>
      <c r="U47" s="16" t="n"/>
      <c r="V47" s="16" t="n"/>
      <c r="W47" s="16" t="n"/>
      <c r="X47" s="16" t="n"/>
      <c r="Y47" s="16" t="n"/>
      <c r="Z47" s="16" t="n"/>
    </row>
    <row r="48" ht="48" customHeight="1">
      <c r="A48" s="20">
        <f>IF(B48="","","SEO-"&amp;TEXT(ROW()-6,"000"))</f>
        <v/>
      </c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6" t="n"/>
      <c r="N48" s="16" t="n"/>
      <c r="O48" s="16" t="n"/>
      <c r="P48" s="16" t="n"/>
      <c r="Q48" s="16" t="n"/>
      <c r="R48" s="20">
        <f>IF(B48="","",ROUND((M48*0.30+N48*0.25+O48*0.15+P48*0.15+(6-Q48)*0.15)*IF(D48="Confirmed",1,IF(D48="Hypothesis",0.65,0.25)),2))</f>
        <v/>
      </c>
      <c r="S48" s="20">
        <f>IF(R48="","",IF(AND(D48="Confirmed",R48&gt;=4),"P1",IF(R48&gt;=3.2,"P2",IF(R48&gt;=2.4,"P3","P4"))))</f>
        <v/>
      </c>
      <c r="T48" s="16" t="n"/>
      <c r="U48" s="16" t="n"/>
      <c r="V48" s="16" t="n"/>
      <c r="W48" s="16" t="n"/>
      <c r="X48" s="16" t="n"/>
      <c r="Y48" s="16" t="n"/>
      <c r="Z48" s="16" t="n"/>
    </row>
    <row r="49" ht="48" customHeight="1">
      <c r="A49" s="20">
        <f>IF(B49="","","SEO-"&amp;TEXT(ROW()-6,"000"))</f>
        <v/>
      </c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20">
        <f>IF(B49="","",ROUND((M49*0.30+N49*0.25+O49*0.15+P49*0.15+(6-Q49)*0.15)*IF(D49="Confirmed",1,IF(D49="Hypothesis",0.65,0.25)),2))</f>
        <v/>
      </c>
      <c r="S49" s="20">
        <f>IF(R49="","",IF(AND(D49="Confirmed",R49&gt;=4),"P1",IF(R49&gt;=3.2,"P2",IF(R49&gt;=2.4,"P3","P4"))))</f>
        <v/>
      </c>
      <c r="T49" s="16" t="n"/>
      <c r="U49" s="16" t="n"/>
      <c r="V49" s="16" t="n"/>
      <c r="W49" s="16" t="n"/>
      <c r="X49" s="16" t="n"/>
      <c r="Y49" s="16" t="n"/>
      <c r="Z49" s="16" t="n"/>
    </row>
    <row r="50" ht="48" customHeight="1">
      <c r="A50" s="20">
        <f>IF(B50="","","SEO-"&amp;TEXT(ROW()-6,"000"))</f>
        <v/>
      </c>
      <c r="B50" s="16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16" t="n"/>
      <c r="L50" s="16" t="n"/>
      <c r="M50" s="16" t="n"/>
      <c r="N50" s="16" t="n"/>
      <c r="O50" s="16" t="n"/>
      <c r="P50" s="16" t="n"/>
      <c r="Q50" s="16" t="n"/>
      <c r="R50" s="20">
        <f>IF(B50="","",ROUND((M50*0.30+N50*0.25+O50*0.15+P50*0.15+(6-Q50)*0.15)*IF(D50="Confirmed",1,IF(D50="Hypothesis",0.65,0.25)),2))</f>
        <v/>
      </c>
      <c r="S50" s="20">
        <f>IF(R50="","",IF(AND(D50="Confirmed",R50&gt;=4),"P1",IF(R50&gt;=3.2,"P2",IF(R50&gt;=2.4,"P3","P4"))))</f>
        <v/>
      </c>
      <c r="T50" s="16" t="n"/>
      <c r="U50" s="16" t="n"/>
      <c r="V50" s="16" t="n"/>
      <c r="W50" s="16" t="n"/>
      <c r="X50" s="16" t="n"/>
      <c r="Y50" s="16" t="n"/>
      <c r="Z50" s="16" t="n"/>
    </row>
    <row r="51" ht="48" customHeight="1">
      <c r="A51" s="20">
        <f>IF(B51="","","SEO-"&amp;TEXT(ROW()-6,"000"))</f>
        <v/>
      </c>
      <c r="B51" s="16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16" t="n"/>
      <c r="L51" s="16" t="n"/>
      <c r="M51" s="16" t="n"/>
      <c r="N51" s="16" t="n"/>
      <c r="O51" s="16" t="n"/>
      <c r="P51" s="16" t="n"/>
      <c r="Q51" s="16" t="n"/>
      <c r="R51" s="20">
        <f>IF(B51="","",ROUND((M51*0.30+N51*0.25+O51*0.15+P51*0.15+(6-Q51)*0.15)*IF(D51="Confirmed",1,IF(D51="Hypothesis",0.65,0.25)),2))</f>
        <v/>
      </c>
      <c r="S51" s="20">
        <f>IF(R51="","",IF(AND(D51="Confirmed",R51&gt;=4),"P1",IF(R51&gt;=3.2,"P2",IF(R51&gt;=2.4,"P3","P4"))))</f>
        <v/>
      </c>
      <c r="T51" s="16" t="n"/>
      <c r="U51" s="16" t="n"/>
      <c r="V51" s="16" t="n"/>
      <c r="W51" s="16" t="n"/>
      <c r="X51" s="16" t="n"/>
      <c r="Y51" s="16" t="n"/>
      <c r="Z51" s="16" t="n"/>
    </row>
    <row r="52" ht="48" customHeight="1">
      <c r="A52" s="20">
        <f>IF(B52="","","SEO-"&amp;TEXT(ROW()-6,"000"))</f>
        <v/>
      </c>
      <c r="B52" s="16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6" t="n"/>
      <c r="L52" s="16" t="n"/>
      <c r="M52" s="16" t="n"/>
      <c r="N52" s="16" t="n"/>
      <c r="O52" s="16" t="n"/>
      <c r="P52" s="16" t="n"/>
      <c r="Q52" s="16" t="n"/>
      <c r="R52" s="20">
        <f>IF(B52="","",ROUND((M52*0.30+N52*0.25+O52*0.15+P52*0.15+(6-Q52)*0.15)*IF(D52="Confirmed",1,IF(D52="Hypothesis",0.65,0.25)),2))</f>
        <v/>
      </c>
      <c r="S52" s="20">
        <f>IF(R52="","",IF(AND(D52="Confirmed",R52&gt;=4),"P1",IF(R52&gt;=3.2,"P2",IF(R52&gt;=2.4,"P3","P4"))))</f>
        <v/>
      </c>
      <c r="T52" s="16" t="n"/>
      <c r="U52" s="16" t="n"/>
      <c r="V52" s="16" t="n"/>
      <c r="W52" s="16" t="n"/>
      <c r="X52" s="16" t="n"/>
      <c r="Y52" s="16" t="n"/>
      <c r="Z52" s="16" t="n"/>
    </row>
    <row r="53" ht="48" customHeight="1">
      <c r="A53" s="20">
        <f>IF(B53="","","SEO-"&amp;TEXT(ROW()-6,"000"))</f>
        <v/>
      </c>
      <c r="B53" s="16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16" t="n"/>
      <c r="L53" s="16" t="n"/>
      <c r="M53" s="16" t="n"/>
      <c r="N53" s="16" t="n"/>
      <c r="O53" s="16" t="n"/>
      <c r="P53" s="16" t="n"/>
      <c r="Q53" s="16" t="n"/>
      <c r="R53" s="20">
        <f>IF(B53="","",ROUND((M53*0.30+N53*0.25+O53*0.15+P53*0.15+(6-Q53)*0.15)*IF(D53="Confirmed",1,IF(D53="Hypothesis",0.65,0.25)),2))</f>
        <v/>
      </c>
      <c r="S53" s="20">
        <f>IF(R53="","",IF(AND(D53="Confirmed",R53&gt;=4),"P1",IF(R53&gt;=3.2,"P2",IF(R53&gt;=2.4,"P3","P4"))))</f>
        <v/>
      </c>
      <c r="T53" s="16" t="n"/>
      <c r="U53" s="16" t="n"/>
      <c r="V53" s="16" t="n"/>
      <c r="W53" s="16" t="n"/>
      <c r="X53" s="16" t="n"/>
      <c r="Y53" s="16" t="n"/>
      <c r="Z53" s="16" t="n"/>
    </row>
    <row r="54" ht="48" customHeight="1">
      <c r="A54" s="20">
        <f>IF(B54="","","SEO-"&amp;TEXT(ROW()-6,"000"))</f>
        <v/>
      </c>
      <c r="B54" s="16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6" t="n"/>
      <c r="L54" s="16" t="n"/>
      <c r="M54" s="16" t="n"/>
      <c r="N54" s="16" t="n"/>
      <c r="O54" s="16" t="n"/>
      <c r="P54" s="16" t="n"/>
      <c r="Q54" s="16" t="n"/>
      <c r="R54" s="20">
        <f>IF(B54="","",ROUND((M54*0.30+N54*0.25+O54*0.15+P54*0.15+(6-Q54)*0.15)*IF(D54="Confirmed",1,IF(D54="Hypothesis",0.65,0.25)),2))</f>
        <v/>
      </c>
      <c r="S54" s="20">
        <f>IF(R54="","",IF(AND(D54="Confirmed",R54&gt;=4),"P1",IF(R54&gt;=3.2,"P2",IF(R54&gt;=2.4,"P3","P4"))))</f>
        <v/>
      </c>
      <c r="T54" s="16" t="n"/>
      <c r="U54" s="16" t="n"/>
      <c r="V54" s="16" t="n"/>
      <c r="W54" s="16" t="n"/>
      <c r="X54" s="16" t="n"/>
      <c r="Y54" s="16" t="n"/>
      <c r="Z54" s="16" t="n"/>
    </row>
    <row r="55" ht="48" customHeight="1">
      <c r="A55" s="20">
        <f>IF(B55="","","SEO-"&amp;TEXT(ROW()-6,"000"))</f>
        <v/>
      </c>
      <c r="B55" s="16" t="n"/>
      <c r="C55" s="16" t="n"/>
      <c r="D55" s="16" t="n"/>
      <c r="E55" s="16" t="n"/>
      <c r="F55" s="16" t="n"/>
      <c r="G55" s="16" t="n"/>
      <c r="H55" s="16" t="n"/>
      <c r="I55" s="16" t="n"/>
      <c r="J55" s="16" t="n"/>
      <c r="K55" s="16" t="n"/>
      <c r="L55" s="16" t="n"/>
      <c r="M55" s="16" t="n"/>
      <c r="N55" s="16" t="n"/>
      <c r="O55" s="16" t="n"/>
      <c r="P55" s="16" t="n"/>
      <c r="Q55" s="16" t="n"/>
      <c r="R55" s="20">
        <f>IF(B55="","",ROUND((M55*0.30+N55*0.25+O55*0.15+P55*0.15+(6-Q55)*0.15)*IF(D55="Confirmed",1,IF(D55="Hypothesis",0.65,0.25)),2))</f>
        <v/>
      </c>
      <c r="S55" s="20">
        <f>IF(R55="","",IF(AND(D55="Confirmed",R55&gt;=4),"P1",IF(R55&gt;=3.2,"P2",IF(R55&gt;=2.4,"P3","P4"))))</f>
        <v/>
      </c>
      <c r="T55" s="16" t="n"/>
      <c r="U55" s="16" t="n"/>
      <c r="V55" s="16" t="n"/>
      <c r="W55" s="16" t="n"/>
      <c r="X55" s="16" t="n"/>
      <c r="Y55" s="16" t="n"/>
      <c r="Z55" s="16" t="n"/>
    </row>
    <row r="56" ht="48" customHeight="1">
      <c r="A56" s="20">
        <f>IF(B56="","","SEO-"&amp;TEXT(ROW()-6,"000"))</f>
        <v/>
      </c>
      <c r="B56" s="16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6" t="n"/>
      <c r="L56" s="16" t="n"/>
      <c r="M56" s="16" t="n"/>
      <c r="N56" s="16" t="n"/>
      <c r="O56" s="16" t="n"/>
      <c r="P56" s="16" t="n"/>
      <c r="Q56" s="16" t="n"/>
      <c r="R56" s="20">
        <f>IF(B56="","",ROUND((M56*0.30+N56*0.25+O56*0.15+P56*0.15+(6-Q56)*0.15)*IF(D56="Confirmed",1,IF(D56="Hypothesis",0.65,0.25)),2))</f>
        <v/>
      </c>
      <c r="S56" s="20">
        <f>IF(R56="","",IF(AND(D56="Confirmed",R56&gt;=4),"P1",IF(R56&gt;=3.2,"P2",IF(R56&gt;=2.4,"P3","P4"))))</f>
        <v/>
      </c>
      <c r="T56" s="16" t="n"/>
      <c r="U56" s="16" t="n"/>
      <c r="V56" s="16" t="n"/>
      <c r="W56" s="16" t="n"/>
      <c r="X56" s="16" t="n"/>
      <c r="Y56" s="16" t="n"/>
      <c r="Z56" s="16" t="n"/>
    </row>
    <row r="57" ht="48" customHeight="1">
      <c r="A57" s="20">
        <f>IF(B57="","","SEO-"&amp;TEXT(ROW()-6,"000"))</f>
        <v/>
      </c>
      <c r="B57" s="16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16" t="n"/>
      <c r="L57" s="16" t="n"/>
      <c r="M57" s="16" t="n"/>
      <c r="N57" s="16" t="n"/>
      <c r="O57" s="16" t="n"/>
      <c r="P57" s="16" t="n"/>
      <c r="Q57" s="16" t="n"/>
      <c r="R57" s="20">
        <f>IF(B57="","",ROUND((M57*0.30+N57*0.25+O57*0.15+P57*0.15+(6-Q57)*0.15)*IF(D57="Confirmed",1,IF(D57="Hypothesis",0.65,0.25)),2))</f>
        <v/>
      </c>
      <c r="S57" s="20">
        <f>IF(R57="","",IF(AND(D57="Confirmed",R57&gt;=4),"P1",IF(R57&gt;=3.2,"P2",IF(R57&gt;=2.4,"P3","P4"))))</f>
        <v/>
      </c>
      <c r="T57" s="16" t="n"/>
      <c r="U57" s="16" t="n"/>
      <c r="V57" s="16" t="n"/>
      <c r="W57" s="16" t="n"/>
      <c r="X57" s="16" t="n"/>
      <c r="Y57" s="16" t="n"/>
      <c r="Z57" s="16" t="n"/>
    </row>
    <row r="58" ht="48" customHeight="1">
      <c r="A58" s="20">
        <f>IF(B58="","","SEO-"&amp;TEXT(ROW()-6,"000"))</f>
        <v/>
      </c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6" t="n"/>
      <c r="N58" s="16" t="n"/>
      <c r="O58" s="16" t="n"/>
      <c r="P58" s="16" t="n"/>
      <c r="Q58" s="16" t="n"/>
      <c r="R58" s="20">
        <f>IF(B58="","",ROUND((M58*0.30+N58*0.25+O58*0.15+P58*0.15+(6-Q58)*0.15)*IF(D58="Confirmed",1,IF(D58="Hypothesis",0.65,0.25)),2))</f>
        <v/>
      </c>
      <c r="S58" s="20">
        <f>IF(R58="","",IF(AND(D58="Confirmed",R58&gt;=4),"P1",IF(R58&gt;=3.2,"P2",IF(R58&gt;=2.4,"P3","P4"))))</f>
        <v/>
      </c>
      <c r="T58" s="16" t="n"/>
      <c r="U58" s="16" t="n"/>
      <c r="V58" s="16" t="n"/>
      <c r="W58" s="16" t="n"/>
      <c r="X58" s="16" t="n"/>
      <c r="Y58" s="16" t="n"/>
      <c r="Z58" s="16" t="n"/>
    </row>
    <row r="59" ht="48" customHeight="1">
      <c r="A59" s="20">
        <f>IF(B59="","","SEO-"&amp;TEXT(ROW()-6,"000"))</f>
        <v/>
      </c>
      <c r="B59" s="16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16" t="n"/>
      <c r="L59" s="16" t="n"/>
      <c r="M59" s="16" t="n"/>
      <c r="N59" s="16" t="n"/>
      <c r="O59" s="16" t="n"/>
      <c r="P59" s="16" t="n"/>
      <c r="Q59" s="16" t="n"/>
      <c r="R59" s="20">
        <f>IF(B59="","",ROUND((M59*0.30+N59*0.25+O59*0.15+P59*0.15+(6-Q59)*0.15)*IF(D59="Confirmed",1,IF(D59="Hypothesis",0.65,0.25)),2))</f>
        <v/>
      </c>
      <c r="S59" s="20">
        <f>IF(R59="","",IF(AND(D59="Confirmed",R59&gt;=4),"P1",IF(R59&gt;=3.2,"P2",IF(R59&gt;=2.4,"P3","P4"))))</f>
        <v/>
      </c>
      <c r="T59" s="16" t="n"/>
      <c r="U59" s="16" t="n"/>
      <c r="V59" s="16" t="n"/>
      <c r="W59" s="16" t="n"/>
      <c r="X59" s="16" t="n"/>
      <c r="Y59" s="16" t="n"/>
      <c r="Z59" s="16" t="n"/>
    </row>
    <row r="60" ht="48" customHeight="1">
      <c r="A60" s="20">
        <f>IF(B60="","","SEO-"&amp;TEXT(ROW()-6,"000"))</f>
        <v/>
      </c>
      <c r="B60" s="16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16" t="n"/>
      <c r="L60" s="16" t="n"/>
      <c r="M60" s="16" t="n"/>
      <c r="N60" s="16" t="n"/>
      <c r="O60" s="16" t="n"/>
      <c r="P60" s="16" t="n"/>
      <c r="Q60" s="16" t="n"/>
      <c r="R60" s="20">
        <f>IF(B60="","",ROUND((M60*0.30+N60*0.25+O60*0.15+P60*0.15+(6-Q60)*0.15)*IF(D60="Confirmed",1,IF(D60="Hypothesis",0.65,0.25)),2))</f>
        <v/>
      </c>
      <c r="S60" s="20">
        <f>IF(R60="","",IF(AND(D60="Confirmed",R60&gt;=4),"P1",IF(R60&gt;=3.2,"P2",IF(R60&gt;=2.4,"P3","P4"))))</f>
        <v/>
      </c>
      <c r="T60" s="16" t="n"/>
      <c r="U60" s="16" t="n"/>
      <c r="V60" s="16" t="n"/>
      <c r="W60" s="16" t="n"/>
      <c r="X60" s="16" t="n"/>
      <c r="Y60" s="16" t="n"/>
      <c r="Z60" s="16" t="n"/>
    </row>
    <row r="61" ht="48" customHeight="1">
      <c r="A61" s="20">
        <f>IF(B61="","","SEO-"&amp;TEXT(ROW()-6,"000"))</f>
        <v/>
      </c>
      <c r="B61" s="16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16" t="n"/>
      <c r="L61" s="16" t="n"/>
      <c r="M61" s="16" t="n"/>
      <c r="N61" s="16" t="n"/>
      <c r="O61" s="16" t="n"/>
      <c r="P61" s="16" t="n"/>
      <c r="Q61" s="16" t="n"/>
      <c r="R61" s="20">
        <f>IF(B61="","",ROUND((M61*0.30+N61*0.25+O61*0.15+P61*0.15+(6-Q61)*0.15)*IF(D61="Confirmed",1,IF(D61="Hypothesis",0.65,0.25)),2))</f>
        <v/>
      </c>
      <c r="S61" s="20">
        <f>IF(R61="","",IF(AND(D61="Confirmed",R61&gt;=4),"P1",IF(R61&gt;=3.2,"P2",IF(R61&gt;=2.4,"P3","P4"))))</f>
        <v/>
      </c>
      <c r="T61" s="16" t="n"/>
      <c r="U61" s="16" t="n"/>
      <c r="V61" s="16" t="n"/>
      <c r="W61" s="16" t="n"/>
      <c r="X61" s="16" t="n"/>
      <c r="Y61" s="16" t="n"/>
      <c r="Z61" s="16" t="n"/>
    </row>
    <row r="62" ht="48" customHeight="1">
      <c r="A62" s="20">
        <f>IF(B62="","","SEO-"&amp;TEXT(ROW()-6,"000"))</f>
        <v/>
      </c>
      <c r="B62" s="16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16" t="n"/>
      <c r="L62" s="16" t="n"/>
      <c r="M62" s="16" t="n"/>
      <c r="N62" s="16" t="n"/>
      <c r="O62" s="16" t="n"/>
      <c r="P62" s="16" t="n"/>
      <c r="Q62" s="16" t="n"/>
      <c r="R62" s="20">
        <f>IF(B62="","",ROUND((M62*0.30+N62*0.25+O62*0.15+P62*0.15+(6-Q62)*0.15)*IF(D62="Confirmed",1,IF(D62="Hypothesis",0.65,0.25)),2))</f>
        <v/>
      </c>
      <c r="S62" s="20">
        <f>IF(R62="","",IF(AND(D62="Confirmed",R62&gt;=4),"P1",IF(R62&gt;=3.2,"P2",IF(R62&gt;=2.4,"P3","P4"))))</f>
        <v/>
      </c>
      <c r="T62" s="16" t="n"/>
      <c r="U62" s="16" t="n"/>
      <c r="V62" s="16" t="n"/>
      <c r="W62" s="16" t="n"/>
      <c r="X62" s="16" t="n"/>
      <c r="Y62" s="16" t="n"/>
      <c r="Z62" s="16" t="n"/>
    </row>
    <row r="63" ht="48" customHeight="1">
      <c r="A63" s="20">
        <f>IF(B63="","","SEO-"&amp;TEXT(ROW()-6,"000"))</f>
        <v/>
      </c>
      <c r="B63" s="16" t="n"/>
      <c r="C63" s="16" t="n"/>
      <c r="D63" s="16" t="n"/>
      <c r="E63" s="16" t="n"/>
      <c r="F63" s="16" t="n"/>
      <c r="G63" s="16" t="n"/>
      <c r="H63" s="16" t="n"/>
      <c r="I63" s="16" t="n"/>
      <c r="J63" s="16" t="n"/>
      <c r="K63" s="16" t="n"/>
      <c r="L63" s="16" t="n"/>
      <c r="M63" s="16" t="n"/>
      <c r="N63" s="16" t="n"/>
      <c r="O63" s="16" t="n"/>
      <c r="P63" s="16" t="n"/>
      <c r="Q63" s="16" t="n"/>
      <c r="R63" s="20">
        <f>IF(B63="","",ROUND((M63*0.30+N63*0.25+O63*0.15+P63*0.15+(6-Q63)*0.15)*IF(D63="Confirmed",1,IF(D63="Hypothesis",0.65,0.25)),2))</f>
        <v/>
      </c>
      <c r="S63" s="20">
        <f>IF(R63="","",IF(AND(D63="Confirmed",R63&gt;=4),"P1",IF(R63&gt;=3.2,"P2",IF(R63&gt;=2.4,"P3","P4"))))</f>
        <v/>
      </c>
      <c r="T63" s="16" t="n"/>
      <c r="U63" s="16" t="n"/>
      <c r="V63" s="16" t="n"/>
      <c r="W63" s="16" t="n"/>
      <c r="X63" s="16" t="n"/>
      <c r="Y63" s="16" t="n"/>
      <c r="Z63" s="16" t="n"/>
    </row>
    <row r="64" ht="48" customHeight="1">
      <c r="A64" s="20">
        <f>IF(B64="","","SEO-"&amp;TEXT(ROW()-6,"000"))</f>
        <v/>
      </c>
      <c r="B64" s="16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16" t="n"/>
      <c r="L64" s="16" t="n"/>
      <c r="M64" s="16" t="n"/>
      <c r="N64" s="16" t="n"/>
      <c r="O64" s="16" t="n"/>
      <c r="P64" s="16" t="n"/>
      <c r="Q64" s="16" t="n"/>
      <c r="R64" s="20">
        <f>IF(B64="","",ROUND((M64*0.30+N64*0.25+O64*0.15+P64*0.15+(6-Q64)*0.15)*IF(D64="Confirmed",1,IF(D64="Hypothesis",0.65,0.25)),2))</f>
        <v/>
      </c>
      <c r="S64" s="20">
        <f>IF(R64="","",IF(AND(D64="Confirmed",R64&gt;=4),"P1",IF(R64&gt;=3.2,"P2",IF(R64&gt;=2.4,"P3","P4"))))</f>
        <v/>
      </c>
      <c r="T64" s="16" t="n"/>
      <c r="U64" s="16" t="n"/>
      <c r="V64" s="16" t="n"/>
      <c r="W64" s="16" t="n"/>
      <c r="X64" s="16" t="n"/>
      <c r="Y64" s="16" t="n"/>
      <c r="Z64" s="16" t="n"/>
    </row>
    <row r="65" ht="48" customHeight="1">
      <c r="A65" s="20">
        <f>IF(B65="","","SEO-"&amp;TEXT(ROW()-6,"000"))</f>
        <v/>
      </c>
      <c r="B65" s="16" t="n"/>
      <c r="C65" s="16" t="n"/>
      <c r="D65" s="16" t="n"/>
      <c r="E65" s="16" t="n"/>
      <c r="F65" s="16" t="n"/>
      <c r="G65" s="16" t="n"/>
      <c r="H65" s="16" t="n"/>
      <c r="I65" s="16" t="n"/>
      <c r="J65" s="16" t="n"/>
      <c r="K65" s="16" t="n"/>
      <c r="L65" s="16" t="n"/>
      <c r="M65" s="16" t="n"/>
      <c r="N65" s="16" t="n"/>
      <c r="O65" s="16" t="n"/>
      <c r="P65" s="16" t="n"/>
      <c r="Q65" s="16" t="n"/>
      <c r="R65" s="20">
        <f>IF(B65="","",ROUND((M65*0.30+N65*0.25+O65*0.15+P65*0.15+(6-Q65)*0.15)*IF(D65="Confirmed",1,IF(D65="Hypothesis",0.65,0.25)),2))</f>
        <v/>
      </c>
      <c r="S65" s="20">
        <f>IF(R65="","",IF(AND(D65="Confirmed",R65&gt;=4),"P1",IF(R65&gt;=3.2,"P2",IF(R65&gt;=2.4,"P3","P4"))))</f>
        <v/>
      </c>
      <c r="T65" s="16" t="n"/>
      <c r="U65" s="16" t="n"/>
      <c r="V65" s="16" t="n"/>
      <c r="W65" s="16" t="n"/>
      <c r="X65" s="16" t="n"/>
      <c r="Y65" s="16" t="n"/>
      <c r="Z65" s="16" t="n"/>
    </row>
    <row r="66" ht="48" customHeight="1">
      <c r="A66" s="20">
        <f>IF(B66="","","SEO-"&amp;TEXT(ROW()-6,"000"))</f>
        <v/>
      </c>
      <c r="B66" s="16" t="n"/>
      <c r="C66" s="16" t="n"/>
      <c r="D66" s="16" t="n"/>
      <c r="E66" s="16" t="n"/>
      <c r="F66" s="16" t="n"/>
      <c r="G66" s="16" t="n"/>
      <c r="H66" s="16" t="n"/>
      <c r="I66" s="16" t="n"/>
      <c r="J66" s="16" t="n"/>
      <c r="K66" s="16" t="n"/>
      <c r="L66" s="16" t="n"/>
      <c r="M66" s="16" t="n"/>
      <c r="N66" s="16" t="n"/>
      <c r="O66" s="16" t="n"/>
      <c r="P66" s="16" t="n"/>
      <c r="Q66" s="16" t="n"/>
      <c r="R66" s="20">
        <f>IF(B66="","",ROUND((M66*0.30+N66*0.25+O66*0.15+P66*0.15+(6-Q66)*0.15)*IF(D66="Confirmed",1,IF(D66="Hypothesis",0.65,0.25)),2))</f>
        <v/>
      </c>
      <c r="S66" s="20">
        <f>IF(R66="","",IF(AND(D66="Confirmed",R66&gt;=4),"P1",IF(R66&gt;=3.2,"P2",IF(R66&gt;=2.4,"P3","P4"))))</f>
        <v/>
      </c>
      <c r="T66" s="16" t="n"/>
      <c r="U66" s="16" t="n"/>
      <c r="V66" s="16" t="n"/>
      <c r="W66" s="16" t="n"/>
      <c r="X66" s="16" t="n"/>
      <c r="Y66" s="16" t="n"/>
      <c r="Z66" s="16" t="n"/>
    </row>
    <row r="67" ht="48" customHeight="1">
      <c r="A67" s="20">
        <f>IF(B67="","","SEO-"&amp;TEXT(ROW()-6,"000"))</f>
        <v/>
      </c>
      <c r="B67" s="16" t="n"/>
      <c r="C67" s="16" t="n"/>
      <c r="D67" s="16" t="n"/>
      <c r="E67" s="16" t="n"/>
      <c r="F67" s="16" t="n"/>
      <c r="G67" s="16" t="n"/>
      <c r="H67" s="16" t="n"/>
      <c r="I67" s="16" t="n"/>
      <c r="J67" s="16" t="n"/>
      <c r="K67" s="16" t="n"/>
      <c r="L67" s="16" t="n"/>
      <c r="M67" s="16" t="n"/>
      <c r="N67" s="16" t="n"/>
      <c r="O67" s="16" t="n"/>
      <c r="P67" s="16" t="n"/>
      <c r="Q67" s="16" t="n"/>
      <c r="R67" s="20">
        <f>IF(B67="","",ROUND((M67*0.30+N67*0.25+O67*0.15+P67*0.15+(6-Q67)*0.15)*IF(D67="Confirmed",1,IF(D67="Hypothesis",0.65,0.25)),2))</f>
        <v/>
      </c>
      <c r="S67" s="20">
        <f>IF(R67="","",IF(AND(D67="Confirmed",R67&gt;=4),"P1",IF(R67&gt;=3.2,"P2",IF(R67&gt;=2.4,"P3","P4"))))</f>
        <v/>
      </c>
      <c r="T67" s="16" t="n"/>
      <c r="U67" s="16" t="n"/>
      <c r="V67" s="16" t="n"/>
      <c r="W67" s="16" t="n"/>
      <c r="X67" s="16" t="n"/>
      <c r="Y67" s="16" t="n"/>
      <c r="Z67" s="16" t="n"/>
    </row>
    <row r="68" ht="48" customHeight="1">
      <c r="A68" s="20">
        <f>IF(B68="","","SEO-"&amp;TEXT(ROW()-6,"000"))</f>
        <v/>
      </c>
      <c r="B68" s="16" t="n"/>
      <c r="C68" s="16" t="n"/>
      <c r="D68" s="16" t="n"/>
      <c r="E68" s="16" t="n"/>
      <c r="F68" s="16" t="n"/>
      <c r="G68" s="16" t="n"/>
      <c r="H68" s="16" t="n"/>
      <c r="I68" s="16" t="n"/>
      <c r="J68" s="16" t="n"/>
      <c r="K68" s="16" t="n"/>
      <c r="L68" s="16" t="n"/>
      <c r="M68" s="16" t="n"/>
      <c r="N68" s="16" t="n"/>
      <c r="O68" s="16" t="n"/>
      <c r="P68" s="16" t="n"/>
      <c r="Q68" s="16" t="n"/>
      <c r="R68" s="20">
        <f>IF(B68="","",ROUND((M68*0.30+N68*0.25+O68*0.15+P68*0.15+(6-Q68)*0.15)*IF(D68="Confirmed",1,IF(D68="Hypothesis",0.65,0.25)),2))</f>
        <v/>
      </c>
      <c r="S68" s="20">
        <f>IF(R68="","",IF(AND(D68="Confirmed",R68&gt;=4),"P1",IF(R68&gt;=3.2,"P2",IF(R68&gt;=2.4,"P3","P4"))))</f>
        <v/>
      </c>
      <c r="T68" s="16" t="n"/>
      <c r="U68" s="16" t="n"/>
      <c r="V68" s="16" t="n"/>
      <c r="W68" s="16" t="n"/>
      <c r="X68" s="16" t="n"/>
      <c r="Y68" s="16" t="n"/>
      <c r="Z68" s="16" t="n"/>
    </row>
    <row r="69" ht="48" customHeight="1">
      <c r="A69" s="20">
        <f>IF(B69="","","SEO-"&amp;TEXT(ROW()-6,"000"))</f>
        <v/>
      </c>
      <c r="B69" s="16" t="n"/>
      <c r="C69" s="16" t="n"/>
      <c r="D69" s="16" t="n"/>
      <c r="E69" s="16" t="n"/>
      <c r="F69" s="16" t="n"/>
      <c r="G69" s="16" t="n"/>
      <c r="H69" s="16" t="n"/>
      <c r="I69" s="16" t="n"/>
      <c r="J69" s="16" t="n"/>
      <c r="K69" s="16" t="n"/>
      <c r="L69" s="16" t="n"/>
      <c r="M69" s="16" t="n"/>
      <c r="N69" s="16" t="n"/>
      <c r="O69" s="16" t="n"/>
      <c r="P69" s="16" t="n"/>
      <c r="Q69" s="16" t="n"/>
      <c r="R69" s="20">
        <f>IF(B69="","",ROUND((M69*0.30+N69*0.25+O69*0.15+P69*0.15+(6-Q69)*0.15)*IF(D69="Confirmed",1,IF(D69="Hypothesis",0.65,0.25)),2))</f>
        <v/>
      </c>
      <c r="S69" s="20">
        <f>IF(R69="","",IF(AND(D69="Confirmed",R69&gt;=4),"P1",IF(R69&gt;=3.2,"P2",IF(R69&gt;=2.4,"P3","P4"))))</f>
        <v/>
      </c>
      <c r="T69" s="16" t="n"/>
      <c r="U69" s="16" t="n"/>
      <c r="V69" s="16" t="n"/>
      <c r="W69" s="16" t="n"/>
      <c r="X69" s="16" t="n"/>
      <c r="Y69" s="16" t="n"/>
      <c r="Z69" s="16" t="n"/>
    </row>
    <row r="70" ht="48" customHeight="1">
      <c r="A70" s="20">
        <f>IF(B70="","","SEO-"&amp;TEXT(ROW()-6,"000"))</f>
        <v/>
      </c>
      <c r="B70" s="16" t="n"/>
      <c r="C70" s="16" t="n"/>
      <c r="D70" s="16" t="n"/>
      <c r="E70" s="16" t="n"/>
      <c r="F70" s="16" t="n"/>
      <c r="G70" s="16" t="n"/>
      <c r="H70" s="16" t="n"/>
      <c r="I70" s="16" t="n"/>
      <c r="J70" s="16" t="n"/>
      <c r="K70" s="16" t="n"/>
      <c r="L70" s="16" t="n"/>
      <c r="M70" s="16" t="n"/>
      <c r="N70" s="16" t="n"/>
      <c r="O70" s="16" t="n"/>
      <c r="P70" s="16" t="n"/>
      <c r="Q70" s="16" t="n"/>
      <c r="R70" s="20">
        <f>IF(B70="","",ROUND((M70*0.30+N70*0.25+O70*0.15+P70*0.15+(6-Q70)*0.15)*IF(D70="Confirmed",1,IF(D70="Hypothesis",0.65,0.25)),2))</f>
        <v/>
      </c>
      <c r="S70" s="20">
        <f>IF(R70="","",IF(AND(D70="Confirmed",R70&gt;=4),"P1",IF(R70&gt;=3.2,"P2",IF(R70&gt;=2.4,"P3","P4"))))</f>
        <v/>
      </c>
      <c r="T70" s="16" t="n"/>
      <c r="U70" s="16" t="n"/>
      <c r="V70" s="16" t="n"/>
      <c r="W70" s="16" t="n"/>
      <c r="X70" s="16" t="n"/>
      <c r="Y70" s="16" t="n"/>
      <c r="Z70" s="16" t="n"/>
    </row>
    <row r="71" ht="48" customHeight="1">
      <c r="A71" s="20">
        <f>IF(B71="","","SEO-"&amp;TEXT(ROW()-6,"000"))</f>
        <v/>
      </c>
      <c r="B71" s="16" t="n"/>
      <c r="C71" s="16" t="n"/>
      <c r="D71" s="16" t="n"/>
      <c r="E71" s="16" t="n"/>
      <c r="F71" s="16" t="n"/>
      <c r="G71" s="16" t="n"/>
      <c r="H71" s="16" t="n"/>
      <c r="I71" s="16" t="n"/>
      <c r="J71" s="16" t="n"/>
      <c r="K71" s="16" t="n"/>
      <c r="L71" s="16" t="n"/>
      <c r="M71" s="16" t="n"/>
      <c r="N71" s="16" t="n"/>
      <c r="O71" s="16" t="n"/>
      <c r="P71" s="16" t="n"/>
      <c r="Q71" s="16" t="n"/>
      <c r="R71" s="20">
        <f>IF(B71="","",ROUND((M71*0.30+N71*0.25+O71*0.15+P71*0.15+(6-Q71)*0.15)*IF(D71="Confirmed",1,IF(D71="Hypothesis",0.65,0.25)),2))</f>
        <v/>
      </c>
      <c r="S71" s="20">
        <f>IF(R71="","",IF(AND(D71="Confirmed",R71&gt;=4),"P1",IF(R71&gt;=3.2,"P2",IF(R71&gt;=2.4,"P3","P4"))))</f>
        <v/>
      </c>
      <c r="T71" s="16" t="n"/>
      <c r="U71" s="16" t="n"/>
      <c r="V71" s="16" t="n"/>
      <c r="W71" s="16" t="n"/>
      <c r="X71" s="16" t="n"/>
      <c r="Y71" s="16" t="n"/>
      <c r="Z71" s="16" t="n"/>
    </row>
    <row r="72" ht="48" customHeight="1">
      <c r="A72" s="20">
        <f>IF(B72="","","SEO-"&amp;TEXT(ROW()-6,"000"))</f>
        <v/>
      </c>
      <c r="B72" s="16" t="n"/>
      <c r="C72" s="16" t="n"/>
      <c r="D72" s="16" t="n"/>
      <c r="E72" s="16" t="n"/>
      <c r="F72" s="16" t="n"/>
      <c r="G72" s="16" t="n"/>
      <c r="H72" s="16" t="n"/>
      <c r="I72" s="16" t="n"/>
      <c r="J72" s="16" t="n"/>
      <c r="K72" s="16" t="n"/>
      <c r="L72" s="16" t="n"/>
      <c r="M72" s="16" t="n"/>
      <c r="N72" s="16" t="n"/>
      <c r="O72" s="16" t="n"/>
      <c r="P72" s="16" t="n"/>
      <c r="Q72" s="16" t="n"/>
      <c r="R72" s="20">
        <f>IF(B72="","",ROUND((M72*0.30+N72*0.25+O72*0.15+P72*0.15+(6-Q72)*0.15)*IF(D72="Confirmed",1,IF(D72="Hypothesis",0.65,0.25)),2))</f>
        <v/>
      </c>
      <c r="S72" s="20">
        <f>IF(R72="","",IF(AND(D72="Confirmed",R72&gt;=4),"P1",IF(R72&gt;=3.2,"P2",IF(R72&gt;=2.4,"P3","P4"))))</f>
        <v/>
      </c>
      <c r="T72" s="16" t="n"/>
      <c r="U72" s="16" t="n"/>
      <c r="V72" s="16" t="n"/>
      <c r="W72" s="16" t="n"/>
      <c r="X72" s="16" t="n"/>
      <c r="Y72" s="16" t="n"/>
      <c r="Z72" s="16" t="n"/>
    </row>
    <row r="73" ht="48" customHeight="1">
      <c r="A73" s="20">
        <f>IF(B73="","","SEO-"&amp;TEXT(ROW()-6,"000"))</f>
        <v/>
      </c>
      <c r="B73" s="16" t="n"/>
      <c r="C73" s="16" t="n"/>
      <c r="D73" s="16" t="n"/>
      <c r="E73" s="16" t="n"/>
      <c r="F73" s="16" t="n"/>
      <c r="G73" s="16" t="n"/>
      <c r="H73" s="16" t="n"/>
      <c r="I73" s="16" t="n"/>
      <c r="J73" s="16" t="n"/>
      <c r="K73" s="16" t="n"/>
      <c r="L73" s="16" t="n"/>
      <c r="M73" s="16" t="n"/>
      <c r="N73" s="16" t="n"/>
      <c r="O73" s="16" t="n"/>
      <c r="P73" s="16" t="n"/>
      <c r="Q73" s="16" t="n"/>
      <c r="R73" s="20">
        <f>IF(B73="","",ROUND((M73*0.30+N73*0.25+O73*0.15+P73*0.15+(6-Q73)*0.15)*IF(D73="Confirmed",1,IF(D73="Hypothesis",0.65,0.25)),2))</f>
        <v/>
      </c>
      <c r="S73" s="20">
        <f>IF(R73="","",IF(AND(D73="Confirmed",R73&gt;=4),"P1",IF(R73&gt;=3.2,"P2",IF(R73&gt;=2.4,"P3","P4"))))</f>
        <v/>
      </c>
      <c r="T73" s="16" t="n"/>
      <c r="U73" s="16" t="n"/>
      <c r="V73" s="16" t="n"/>
      <c r="W73" s="16" t="n"/>
      <c r="X73" s="16" t="n"/>
      <c r="Y73" s="16" t="n"/>
      <c r="Z73" s="16" t="n"/>
    </row>
    <row r="74" ht="48" customHeight="1">
      <c r="A74" s="20">
        <f>IF(B74="","","SEO-"&amp;TEXT(ROW()-6,"000"))</f>
        <v/>
      </c>
      <c r="B74" s="16" t="n"/>
      <c r="C74" s="16" t="n"/>
      <c r="D74" s="16" t="n"/>
      <c r="E74" s="16" t="n"/>
      <c r="F74" s="16" t="n"/>
      <c r="G74" s="16" t="n"/>
      <c r="H74" s="16" t="n"/>
      <c r="I74" s="16" t="n"/>
      <c r="J74" s="16" t="n"/>
      <c r="K74" s="16" t="n"/>
      <c r="L74" s="16" t="n"/>
      <c r="M74" s="16" t="n"/>
      <c r="N74" s="16" t="n"/>
      <c r="O74" s="16" t="n"/>
      <c r="P74" s="16" t="n"/>
      <c r="Q74" s="16" t="n"/>
      <c r="R74" s="20">
        <f>IF(B74="","",ROUND((M74*0.30+N74*0.25+O74*0.15+P74*0.15+(6-Q74)*0.15)*IF(D74="Confirmed",1,IF(D74="Hypothesis",0.65,0.25)),2))</f>
        <v/>
      </c>
      <c r="S74" s="20">
        <f>IF(R74="","",IF(AND(D74="Confirmed",R74&gt;=4),"P1",IF(R74&gt;=3.2,"P2",IF(R74&gt;=2.4,"P3","P4"))))</f>
        <v/>
      </c>
      <c r="T74" s="16" t="n"/>
      <c r="U74" s="16" t="n"/>
      <c r="V74" s="16" t="n"/>
      <c r="W74" s="16" t="n"/>
      <c r="X74" s="16" t="n"/>
      <c r="Y74" s="16" t="n"/>
      <c r="Z74" s="16" t="n"/>
    </row>
    <row r="75" ht="48" customHeight="1">
      <c r="A75" s="20">
        <f>IF(B75="","","SEO-"&amp;TEXT(ROW()-6,"000"))</f>
        <v/>
      </c>
      <c r="B75" s="16" t="n"/>
      <c r="C75" s="16" t="n"/>
      <c r="D75" s="16" t="n"/>
      <c r="E75" s="16" t="n"/>
      <c r="F75" s="16" t="n"/>
      <c r="G75" s="16" t="n"/>
      <c r="H75" s="16" t="n"/>
      <c r="I75" s="16" t="n"/>
      <c r="J75" s="16" t="n"/>
      <c r="K75" s="16" t="n"/>
      <c r="L75" s="16" t="n"/>
      <c r="M75" s="16" t="n"/>
      <c r="N75" s="16" t="n"/>
      <c r="O75" s="16" t="n"/>
      <c r="P75" s="16" t="n"/>
      <c r="Q75" s="16" t="n"/>
      <c r="R75" s="20">
        <f>IF(B75="","",ROUND((M75*0.30+N75*0.25+O75*0.15+P75*0.15+(6-Q75)*0.15)*IF(D75="Confirmed",1,IF(D75="Hypothesis",0.65,0.25)),2))</f>
        <v/>
      </c>
      <c r="S75" s="20">
        <f>IF(R75="","",IF(AND(D75="Confirmed",R75&gt;=4),"P1",IF(R75&gt;=3.2,"P2",IF(R75&gt;=2.4,"P3","P4"))))</f>
        <v/>
      </c>
      <c r="T75" s="16" t="n"/>
      <c r="U75" s="16" t="n"/>
      <c r="V75" s="16" t="n"/>
      <c r="W75" s="16" t="n"/>
      <c r="X75" s="16" t="n"/>
      <c r="Y75" s="16" t="n"/>
      <c r="Z75" s="16" t="n"/>
    </row>
    <row r="76" ht="48" customHeight="1">
      <c r="A76" s="20">
        <f>IF(B76="","","SEO-"&amp;TEXT(ROW()-6,"000"))</f>
        <v/>
      </c>
      <c r="B76" s="16" t="n"/>
      <c r="C76" s="16" t="n"/>
      <c r="D76" s="16" t="n"/>
      <c r="E76" s="16" t="n"/>
      <c r="F76" s="16" t="n"/>
      <c r="G76" s="16" t="n"/>
      <c r="H76" s="16" t="n"/>
      <c r="I76" s="16" t="n"/>
      <c r="J76" s="16" t="n"/>
      <c r="K76" s="16" t="n"/>
      <c r="L76" s="16" t="n"/>
      <c r="M76" s="16" t="n"/>
      <c r="N76" s="16" t="n"/>
      <c r="O76" s="16" t="n"/>
      <c r="P76" s="16" t="n"/>
      <c r="Q76" s="16" t="n"/>
      <c r="R76" s="20">
        <f>IF(B76="","",ROUND((M76*0.30+N76*0.25+O76*0.15+P76*0.15+(6-Q76)*0.15)*IF(D76="Confirmed",1,IF(D76="Hypothesis",0.65,0.25)),2))</f>
        <v/>
      </c>
      <c r="S76" s="20">
        <f>IF(R76="","",IF(AND(D76="Confirmed",R76&gt;=4),"P1",IF(R76&gt;=3.2,"P2",IF(R76&gt;=2.4,"P3","P4"))))</f>
        <v/>
      </c>
      <c r="T76" s="16" t="n"/>
      <c r="U76" s="16" t="n"/>
      <c r="V76" s="16" t="n"/>
      <c r="W76" s="16" t="n"/>
      <c r="X76" s="16" t="n"/>
      <c r="Y76" s="16" t="n"/>
      <c r="Z76" s="16" t="n"/>
    </row>
    <row r="77" ht="48" customHeight="1">
      <c r="A77" s="20">
        <f>IF(B77="","","SEO-"&amp;TEXT(ROW()-6,"000"))</f>
        <v/>
      </c>
      <c r="B77" s="16" t="n"/>
      <c r="C77" s="16" t="n"/>
      <c r="D77" s="16" t="n"/>
      <c r="E77" s="16" t="n"/>
      <c r="F77" s="16" t="n"/>
      <c r="G77" s="16" t="n"/>
      <c r="H77" s="16" t="n"/>
      <c r="I77" s="16" t="n"/>
      <c r="J77" s="16" t="n"/>
      <c r="K77" s="16" t="n"/>
      <c r="L77" s="16" t="n"/>
      <c r="M77" s="16" t="n"/>
      <c r="N77" s="16" t="n"/>
      <c r="O77" s="16" t="n"/>
      <c r="P77" s="16" t="n"/>
      <c r="Q77" s="16" t="n"/>
      <c r="R77" s="20">
        <f>IF(B77="","",ROUND((M77*0.30+N77*0.25+O77*0.15+P77*0.15+(6-Q77)*0.15)*IF(D77="Confirmed",1,IF(D77="Hypothesis",0.65,0.25)),2))</f>
        <v/>
      </c>
      <c r="S77" s="20">
        <f>IF(R77="","",IF(AND(D77="Confirmed",R77&gt;=4),"P1",IF(R77&gt;=3.2,"P2",IF(R77&gt;=2.4,"P3","P4"))))</f>
        <v/>
      </c>
      <c r="T77" s="16" t="n"/>
      <c r="U77" s="16" t="n"/>
      <c r="V77" s="16" t="n"/>
      <c r="W77" s="16" t="n"/>
      <c r="X77" s="16" t="n"/>
      <c r="Y77" s="16" t="n"/>
      <c r="Z77" s="16" t="n"/>
    </row>
    <row r="78" ht="48" customHeight="1">
      <c r="A78" s="20">
        <f>IF(B78="","","SEO-"&amp;TEXT(ROW()-6,"000"))</f>
        <v/>
      </c>
      <c r="B78" s="16" t="n"/>
      <c r="C78" s="16" t="n"/>
      <c r="D78" s="16" t="n"/>
      <c r="E78" s="16" t="n"/>
      <c r="F78" s="16" t="n"/>
      <c r="G78" s="16" t="n"/>
      <c r="H78" s="16" t="n"/>
      <c r="I78" s="16" t="n"/>
      <c r="J78" s="16" t="n"/>
      <c r="K78" s="16" t="n"/>
      <c r="L78" s="16" t="n"/>
      <c r="M78" s="16" t="n"/>
      <c r="N78" s="16" t="n"/>
      <c r="O78" s="16" t="n"/>
      <c r="P78" s="16" t="n"/>
      <c r="Q78" s="16" t="n"/>
      <c r="R78" s="20">
        <f>IF(B78="","",ROUND((M78*0.30+N78*0.25+O78*0.15+P78*0.15+(6-Q78)*0.15)*IF(D78="Confirmed",1,IF(D78="Hypothesis",0.65,0.25)),2))</f>
        <v/>
      </c>
      <c r="S78" s="20">
        <f>IF(R78="","",IF(AND(D78="Confirmed",R78&gt;=4),"P1",IF(R78&gt;=3.2,"P2",IF(R78&gt;=2.4,"P3","P4"))))</f>
        <v/>
      </c>
      <c r="T78" s="16" t="n"/>
      <c r="U78" s="16" t="n"/>
      <c r="V78" s="16" t="n"/>
      <c r="W78" s="16" t="n"/>
      <c r="X78" s="16" t="n"/>
      <c r="Y78" s="16" t="n"/>
      <c r="Z78" s="16" t="n"/>
    </row>
    <row r="79" ht="48" customHeight="1">
      <c r="A79" s="20">
        <f>IF(B79="","","SEO-"&amp;TEXT(ROW()-6,"000"))</f>
        <v/>
      </c>
      <c r="B79" s="16" t="n"/>
      <c r="C79" s="16" t="n"/>
      <c r="D79" s="16" t="n"/>
      <c r="E79" s="16" t="n"/>
      <c r="F79" s="16" t="n"/>
      <c r="G79" s="16" t="n"/>
      <c r="H79" s="16" t="n"/>
      <c r="I79" s="16" t="n"/>
      <c r="J79" s="16" t="n"/>
      <c r="K79" s="16" t="n"/>
      <c r="L79" s="16" t="n"/>
      <c r="M79" s="16" t="n"/>
      <c r="N79" s="16" t="n"/>
      <c r="O79" s="16" t="n"/>
      <c r="P79" s="16" t="n"/>
      <c r="Q79" s="16" t="n"/>
      <c r="R79" s="20">
        <f>IF(B79="","",ROUND((M79*0.30+N79*0.25+O79*0.15+P79*0.15+(6-Q79)*0.15)*IF(D79="Confirmed",1,IF(D79="Hypothesis",0.65,0.25)),2))</f>
        <v/>
      </c>
      <c r="S79" s="20">
        <f>IF(R79="","",IF(AND(D79="Confirmed",R79&gt;=4),"P1",IF(R79&gt;=3.2,"P2",IF(R79&gt;=2.4,"P3","P4"))))</f>
        <v/>
      </c>
      <c r="T79" s="16" t="n"/>
      <c r="U79" s="16" t="n"/>
      <c r="V79" s="16" t="n"/>
      <c r="W79" s="16" t="n"/>
      <c r="X79" s="16" t="n"/>
      <c r="Y79" s="16" t="n"/>
      <c r="Z79" s="16" t="n"/>
    </row>
    <row r="80" ht="48" customHeight="1">
      <c r="A80" s="20">
        <f>IF(B80="","","SEO-"&amp;TEXT(ROW()-6,"000"))</f>
        <v/>
      </c>
      <c r="B80" s="16" t="n"/>
      <c r="C80" s="16" t="n"/>
      <c r="D80" s="16" t="n"/>
      <c r="E80" s="16" t="n"/>
      <c r="F80" s="16" t="n"/>
      <c r="G80" s="16" t="n"/>
      <c r="H80" s="16" t="n"/>
      <c r="I80" s="16" t="n"/>
      <c r="J80" s="16" t="n"/>
      <c r="K80" s="16" t="n"/>
      <c r="L80" s="16" t="n"/>
      <c r="M80" s="16" t="n"/>
      <c r="N80" s="16" t="n"/>
      <c r="O80" s="16" t="n"/>
      <c r="P80" s="16" t="n"/>
      <c r="Q80" s="16" t="n"/>
      <c r="R80" s="20">
        <f>IF(B80="","",ROUND((M80*0.30+N80*0.25+O80*0.15+P80*0.15+(6-Q80)*0.15)*IF(D80="Confirmed",1,IF(D80="Hypothesis",0.65,0.25)),2))</f>
        <v/>
      </c>
      <c r="S80" s="20">
        <f>IF(R80="","",IF(AND(D80="Confirmed",R80&gt;=4),"P1",IF(R80&gt;=3.2,"P2",IF(R80&gt;=2.4,"P3","P4"))))</f>
        <v/>
      </c>
      <c r="T80" s="16" t="n"/>
      <c r="U80" s="16" t="n"/>
      <c r="V80" s="16" t="n"/>
      <c r="W80" s="16" t="n"/>
      <c r="X80" s="16" t="n"/>
      <c r="Y80" s="16" t="n"/>
      <c r="Z80" s="16" t="n"/>
    </row>
    <row r="81" ht="48" customHeight="1">
      <c r="A81" s="20">
        <f>IF(B81="","","SEO-"&amp;TEXT(ROW()-6,"000"))</f>
        <v/>
      </c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20">
        <f>IF(B81="","",ROUND((M81*0.30+N81*0.25+O81*0.15+P81*0.15+(6-Q81)*0.15)*IF(D81="Confirmed",1,IF(D81="Hypothesis",0.65,0.25)),2))</f>
        <v/>
      </c>
      <c r="S81" s="20">
        <f>IF(R81="","",IF(AND(D81="Confirmed",R81&gt;=4),"P1",IF(R81&gt;=3.2,"P2",IF(R81&gt;=2.4,"P3","P4"))))</f>
        <v/>
      </c>
      <c r="T81" s="16" t="n"/>
      <c r="U81" s="16" t="n"/>
      <c r="V81" s="16" t="n"/>
      <c r="W81" s="16" t="n"/>
      <c r="X81" s="16" t="n"/>
      <c r="Y81" s="16" t="n"/>
      <c r="Z81" s="16" t="n"/>
    </row>
    <row r="82" ht="48" customHeight="1">
      <c r="A82" s="20">
        <f>IF(B82="","","SEO-"&amp;TEXT(ROW()-6,"000"))</f>
        <v/>
      </c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20">
        <f>IF(B82="","",ROUND((M82*0.30+N82*0.25+O82*0.15+P82*0.15+(6-Q82)*0.15)*IF(D82="Confirmed",1,IF(D82="Hypothesis",0.65,0.25)),2))</f>
        <v/>
      </c>
      <c r="S82" s="20">
        <f>IF(R82="","",IF(AND(D82="Confirmed",R82&gt;=4),"P1",IF(R82&gt;=3.2,"P2",IF(R82&gt;=2.4,"P3","P4"))))</f>
        <v/>
      </c>
      <c r="T82" s="16" t="n"/>
      <c r="U82" s="16" t="n"/>
      <c r="V82" s="16" t="n"/>
      <c r="W82" s="16" t="n"/>
      <c r="X82" s="16" t="n"/>
      <c r="Y82" s="16" t="n"/>
      <c r="Z82" s="16" t="n"/>
    </row>
    <row r="83" ht="48" customHeight="1">
      <c r="A83" s="20">
        <f>IF(B83="","","SEO-"&amp;TEXT(ROW()-6,"000"))</f>
        <v/>
      </c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20">
        <f>IF(B83="","",ROUND((M83*0.30+N83*0.25+O83*0.15+P83*0.15+(6-Q83)*0.15)*IF(D83="Confirmed",1,IF(D83="Hypothesis",0.65,0.25)),2))</f>
        <v/>
      </c>
      <c r="S83" s="20">
        <f>IF(R83="","",IF(AND(D83="Confirmed",R83&gt;=4),"P1",IF(R83&gt;=3.2,"P2",IF(R83&gt;=2.4,"P3","P4"))))</f>
        <v/>
      </c>
      <c r="T83" s="16" t="n"/>
      <c r="U83" s="16" t="n"/>
      <c r="V83" s="16" t="n"/>
      <c r="W83" s="16" t="n"/>
      <c r="X83" s="16" t="n"/>
      <c r="Y83" s="16" t="n"/>
      <c r="Z83" s="16" t="n"/>
    </row>
    <row r="84" ht="48" customHeight="1">
      <c r="A84" s="20">
        <f>IF(B84="","","SEO-"&amp;TEXT(ROW()-6,"000"))</f>
        <v/>
      </c>
      <c r="B84" s="16" t="n"/>
      <c r="C84" s="16" t="n"/>
      <c r="D84" s="16" t="n"/>
      <c r="E84" s="16" t="n"/>
      <c r="F84" s="16" t="n"/>
      <c r="G84" s="16" t="n"/>
      <c r="H84" s="16" t="n"/>
      <c r="I84" s="16" t="n"/>
      <c r="J84" s="16" t="n"/>
      <c r="K84" s="16" t="n"/>
      <c r="L84" s="16" t="n"/>
      <c r="M84" s="16" t="n"/>
      <c r="N84" s="16" t="n"/>
      <c r="O84" s="16" t="n"/>
      <c r="P84" s="16" t="n"/>
      <c r="Q84" s="16" t="n"/>
      <c r="R84" s="20">
        <f>IF(B84="","",ROUND((M84*0.30+N84*0.25+O84*0.15+P84*0.15+(6-Q84)*0.15)*IF(D84="Confirmed",1,IF(D84="Hypothesis",0.65,0.25)),2))</f>
        <v/>
      </c>
      <c r="S84" s="20">
        <f>IF(R84="","",IF(AND(D84="Confirmed",R84&gt;=4),"P1",IF(R84&gt;=3.2,"P2",IF(R84&gt;=2.4,"P3","P4"))))</f>
        <v/>
      </c>
      <c r="T84" s="16" t="n"/>
      <c r="U84" s="16" t="n"/>
      <c r="V84" s="16" t="n"/>
      <c r="W84" s="16" t="n"/>
      <c r="X84" s="16" t="n"/>
      <c r="Y84" s="16" t="n"/>
      <c r="Z84" s="16" t="n"/>
    </row>
    <row r="85" ht="48" customHeight="1">
      <c r="A85" s="20">
        <f>IF(B85="","","SEO-"&amp;TEXT(ROW()-6,"000"))</f>
        <v/>
      </c>
      <c r="B85" s="16" t="n"/>
      <c r="C85" s="16" t="n"/>
      <c r="D85" s="16" t="n"/>
      <c r="E85" s="16" t="n"/>
      <c r="F85" s="16" t="n"/>
      <c r="G85" s="16" t="n"/>
      <c r="H85" s="16" t="n"/>
      <c r="I85" s="16" t="n"/>
      <c r="J85" s="16" t="n"/>
      <c r="K85" s="16" t="n"/>
      <c r="L85" s="16" t="n"/>
      <c r="M85" s="16" t="n"/>
      <c r="N85" s="16" t="n"/>
      <c r="O85" s="16" t="n"/>
      <c r="P85" s="16" t="n"/>
      <c r="Q85" s="16" t="n"/>
      <c r="R85" s="20">
        <f>IF(B85="","",ROUND((M85*0.30+N85*0.25+O85*0.15+P85*0.15+(6-Q85)*0.15)*IF(D85="Confirmed",1,IF(D85="Hypothesis",0.65,0.25)),2))</f>
        <v/>
      </c>
      <c r="S85" s="20">
        <f>IF(R85="","",IF(AND(D85="Confirmed",R85&gt;=4),"P1",IF(R85&gt;=3.2,"P2",IF(R85&gt;=2.4,"P3","P4"))))</f>
        <v/>
      </c>
      <c r="T85" s="16" t="n"/>
      <c r="U85" s="16" t="n"/>
      <c r="V85" s="16" t="n"/>
      <c r="W85" s="16" t="n"/>
      <c r="X85" s="16" t="n"/>
      <c r="Y85" s="16" t="n"/>
      <c r="Z85" s="16" t="n"/>
    </row>
    <row r="86" ht="48" customHeight="1">
      <c r="A86" s="20">
        <f>IF(B86="","","SEO-"&amp;TEXT(ROW()-6,"000"))</f>
        <v/>
      </c>
      <c r="B86" s="16" t="n"/>
      <c r="C86" s="16" t="n"/>
      <c r="D86" s="16" t="n"/>
      <c r="E86" s="16" t="n"/>
      <c r="F86" s="16" t="n"/>
      <c r="G86" s="16" t="n"/>
      <c r="H86" s="16" t="n"/>
      <c r="I86" s="16" t="n"/>
      <c r="J86" s="16" t="n"/>
      <c r="K86" s="16" t="n"/>
      <c r="L86" s="16" t="n"/>
      <c r="M86" s="16" t="n"/>
      <c r="N86" s="16" t="n"/>
      <c r="O86" s="16" t="n"/>
      <c r="P86" s="16" t="n"/>
      <c r="Q86" s="16" t="n"/>
      <c r="R86" s="20">
        <f>IF(B86="","",ROUND((M86*0.30+N86*0.25+O86*0.15+P86*0.15+(6-Q86)*0.15)*IF(D86="Confirmed",1,IF(D86="Hypothesis",0.65,0.25)),2))</f>
        <v/>
      </c>
      <c r="S86" s="20">
        <f>IF(R86="","",IF(AND(D86="Confirmed",R86&gt;=4),"P1",IF(R86&gt;=3.2,"P2",IF(R86&gt;=2.4,"P3","P4"))))</f>
        <v/>
      </c>
      <c r="T86" s="16" t="n"/>
      <c r="U86" s="16" t="n"/>
      <c r="V86" s="16" t="n"/>
      <c r="W86" s="16" t="n"/>
      <c r="X86" s="16" t="n"/>
      <c r="Y86" s="16" t="n"/>
      <c r="Z86" s="16" t="n"/>
    </row>
    <row r="87" ht="48" customHeight="1">
      <c r="A87" s="20">
        <f>IF(B87="","","SEO-"&amp;TEXT(ROW()-6,"000"))</f>
        <v/>
      </c>
      <c r="B87" s="16" t="n"/>
      <c r="C87" s="16" t="n"/>
      <c r="D87" s="16" t="n"/>
      <c r="E87" s="16" t="n"/>
      <c r="F87" s="16" t="n"/>
      <c r="G87" s="16" t="n"/>
      <c r="H87" s="16" t="n"/>
      <c r="I87" s="16" t="n"/>
      <c r="J87" s="16" t="n"/>
      <c r="K87" s="16" t="n"/>
      <c r="L87" s="16" t="n"/>
      <c r="M87" s="16" t="n"/>
      <c r="N87" s="16" t="n"/>
      <c r="O87" s="16" t="n"/>
      <c r="P87" s="16" t="n"/>
      <c r="Q87" s="16" t="n"/>
      <c r="R87" s="20">
        <f>IF(B87="","",ROUND((M87*0.30+N87*0.25+O87*0.15+P87*0.15+(6-Q87)*0.15)*IF(D87="Confirmed",1,IF(D87="Hypothesis",0.65,0.25)),2))</f>
        <v/>
      </c>
      <c r="S87" s="20">
        <f>IF(R87="","",IF(AND(D87="Confirmed",R87&gt;=4),"P1",IF(R87&gt;=3.2,"P2",IF(R87&gt;=2.4,"P3","P4"))))</f>
        <v/>
      </c>
      <c r="T87" s="16" t="n"/>
      <c r="U87" s="16" t="n"/>
      <c r="V87" s="16" t="n"/>
      <c r="W87" s="16" t="n"/>
      <c r="X87" s="16" t="n"/>
      <c r="Y87" s="16" t="n"/>
      <c r="Z87" s="16" t="n"/>
    </row>
    <row r="88" ht="48" customHeight="1">
      <c r="A88" s="20">
        <f>IF(B88="","","SEO-"&amp;TEXT(ROW()-6,"000"))</f>
        <v/>
      </c>
      <c r="B88" s="16" t="n"/>
      <c r="C88" s="16" t="n"/>
      <c r="D88" s="16" t="n"/>
      <c r="E88" s="16" t="n"/>
      <c r="F88" s="16" t="n"/>
      <c r="G88" s="16" t="n"/>
      <c r="H88" s="16" t="n"/>
      <c r="I88" s="16" t="n"/>
      <c r="J88" s="16" t="n"/>
      <c r="K88" s="16" t="n"/>
      <c r="L88" s="16" t="n"/>
      <c r="M88" s="16" t="n"/>
      <c r="N88" s="16" t="n"/>
      <c r="O88" s="16" t="n"/>
      <c r="P88" s="16" t="n"/>
      <c r="Q88" s="16" t="n"/>
      <c r="R88" s="20">
        <f>IF(B88="","",ROUND((M88*0.30+N88*0.25+O88*0.15+P88*0.15+(6-Q88)*0.15)*IF(D88="Confirmed",1,IF(D88="Hypothesis",0.65,0.25)),2))</f>
        <v/>
      </c>
      <c r="S88" s="20">
        <f>IF(R88="","",IF(AND(D88="Confirmed",R88&gt;=4),"P1",IF(R88&gt;=3.2,"P2",IF(R88&gt;=2.4,"P3","P4"))))</f>
        <v/>
      </c>
      <c r="T88" s="16" t="n"/>
      <c r="U88" s="16" t="n"/>
      <c r="V88" s="16" t="n"/>
      <c r="W88" s="16" t="n"/>
      <c r="X88" s="16" t="n"/>
      <c r="Y88" s="16" t="n"/>
      <c r="Z88" s="16" t="n"/>
    </row>
    <row r="89" ht="48" customHeight="1">
      <c r="A89" s="20">
        <f>IF(B89="","","SEO-"&amp;TEXT(ROW()-6,"000"))</f>
        <v/>
      </c>
      <c r="B89" s="16" t="n"/>
      <c r="C89" s="16" t="n"/>
      <c r="D89" s="16" t="n"/>
      <c r="E89" s="16" t="n"/>
      <c r="F89" s="16" t="n"/>
      <c r="G89" s="16" t="n"/>
      <c r="H89" s="16" t="n"/>
      <c r="I89" s="16" t="n"/>
      <c r="J89" s="16" t="n"/>
      <c r="K89" s="16" t="n"/>
      <c r="L89" s="16" t="n"/>
      <c r="M89" s="16" t="n"/>
      <c r="N89" s="16" t="n"/>
      <c r="O89" s="16" t="n"/>
      <c r="P89" s="16" t="n"/>
      <c r="Q89" s="16" t="n"/>
      <c r="R89" s="20">
        <f>IF(B89="","",ROUND((M89*0.30+N89*0.25+O89*0.15+P89*0.15+(6-Q89)*0.15)*IF(D89="Confirmed",1,IF(D89="Hypothesis",0.65,0.25)),2))</f>
        <v/>
      </c>
      <c r="S89" s="20">
        <f>IF(R89="","",IF(AND(D89="Confirmed",R89&gt;=4),"P1",IF(R89&gt;=3.2,"P2",IF(R89&gt;=2.4,"P3","P4"))))</f>
        <v/>
      </c>
      <c r="T89" s="16" t="n"/>
      <c r="U89" s="16" t="n"/>
      <c r="V89" s="16" t="n"/>
      <c r="W89" s="16" t="n"/>
      <c r="X89" s="16" t="n"/>
      <c r="Y89" s="16" t="n"/>
      <c r="Z89" s="16" t="n"/>
    </row>
    <row r="90" ht="48" customHeight="1">
      <c r="A90" s="20">
        <f>IF(B90="","","SEO-"&amp;TEXT(ROW()-6,"000"))</f>
        <v/>
      </c>
      <c r="B90" s="16" t="n"/>
      <c r="C90" s="16" t="n"/>
      <c r="D90" s="16" t="n"/>
      <c r="E90" s="16" t="n"/>
      <c r="F90" s="16" t="n"/>
      <c r="G90" s="16" t="n"/>
      <c r="H90" s="16" t="n"/>
      <c r="I90" s="16" t="n"/>
      <c r="J90" s="16" t="n"/>
      <c r="K90" s="16" t="n"/>
      <c r="L90" s="16" t="n"/>
      <c r="M90" s="16" t="n"/>
      <c r="N90" s="16" t="n"/>
      <c r="O90" s="16" t="n"/>
      <c r="P90" s="16" t="n"/>
      <c r="Q90" s="16" t="n"/>
      <c r="R90" s="20">
        <f>IF(B90="","",ROUND((M90*0.30+N90*0.25+O90*0.15+P90*0.15+(6-Q90)*0.15)*IF(D90="Confirmed",1,IF(D90="Hypothesis",0.65,0.25)),2))</f>
        <v/>
      </c>
      <c r="S90" s="20">
        <f>IF(R90="","",IF(AND(D90="Confirmed",R90&gt;=4),"P1",IF(R90&gt;=3.2,"P2",IF(R90&gt;=2.4,"P3","P4"))))</f>
        <v/>
      </c>
      <c r="T90" s="16" t="n"/>
      <c r="U90" s="16" t="n"/>
      <c r="V90" s="16" t="n"/>
      <c r="W90" s="16" t="n"/>
      <c r="X90" s="16" t="n"/>
      <c r="Y90" s="16" t="n"/>
      <c r="Z90" s="16" t="n"/>
    </row>
    <row r="91" ht="48" customHeight="1">
      <c r="A91" s="20">
        <f>IF(B91="","","SEO-"&amp;TEXT(ROW()-6,"000"))</f>
        <v/>
      </c>
      <c r="B91" s="16" t="n"/>
      <c r="C91" s="16" t="n"/>
      <c r="D91" s="16" t="n"/>
      <c r="E91" s="16" t="n"/>
      <c r="F91" s="16" t="n"/>
      <c r="G91" s="16" t="n"/>
      <c r="H91" s="16" t="n"/>
      <c r="I91" s="16" t="n"/>
      <c r="J91" s="16" t="n"/>
      <c r="K91" s="16" t="n"/>
      <c r="L91" s="16" t="n"/>
      <c r="M91" s="16" t="n"/>
      <c r="N91" s="16" t="n"/>
      <c r="O91" s="16" t="n"/>
      <c r="P91" s="16" t="n"/>
      <c r="Q91" s="16" t="n"/>
      <c r="R91" s="20">
        <f>IF(B91="","",ROUND((M91*0.30+N91*0.25+O91*0.15+P91*0.15+(6-Q91)*0.15)*IF(D91="Confirmed",1,IF(D91="Hypothesis",0.65,0.25)),2))</f>
        <v/>
      </c>
      <c r="S91" s="20">
        <f>IF(R91="","",IF(AND(D91="Confirmed",R91&gt;=4),"P1",IF(R91&gt;=3.2,"P2",IF(R91&gt;=2.4,"P3","P4"))))</f>
        <v/>
      </c>
      <c r="T91" s="16" t="n"/>
      <c r="U91" s="16" t="n"/>
      <c r="V91" s="16" t="n"/>
      <c r="W91" s="16" t="n"/>
      <c r="X91" s="16" t="n"/>
      <c r="Y91" s="16" t="n"/>
      <c r="Z91" s="16" t="n"/>
    </row>
    <row r="92" ht="48" customHeight="1">
      <c r="A92" s="20">
        <f>IF(B92="","","SEO-"&amp;TEXT(ROW()-6,"000"))</f>
        <v/>
      </c>
      <c r="B92" s="16" t="n"/>
      <c r="C92" s="16" t="n"/>
      <c r="D92" s="16" t="n"/>
      <c r="E92" s="16" t="n"/>
      <c r="F92" s="16" t="n"/>
      <c r="G92" s="16" t="n"/>
      <c r="H92" s="16" t="n"/>
      <c r="I92" s="16" t="n"/>
      <c r="J92" s="16" t="n"/>
      <c r="K92" s="16" t="n"/>
      <c r="L92" s="16" t="n"/>
      <c r="M92" s="16" t="n"/>
      <c r="N92" s="16" t="n"/>
      <c r="O92" s="16" t="n"/>
      <c r="P92" s="16" t="n"/>
      <c r="Q92" s="16" t="n"/>
      <c r="R92" s="20">
        <f>IF(B92="","",ROUND((M92*0.30+N92*0.25+O92*0.15+P92*0.15+(6-Q92)*0.15)*IF(D92="Confirmed",1,IF(D92="Hypothesis",0.65,0.25)),2))</f>
        <v/>
      </c>
      <c r="S92" s="20">
        <f>IF(R92="","",IF(AND(D92="Confirmed",R92&gt;=4),"P1",IF(R92&gt;=3.2,"P2",IF(R92&gt;=2.4,"P3","P4"))))</f>
        <v/>
      </c>
      <c r="T92" s="16" t="n"/>
      <c r="U92" s="16" t="n"/>
      <c r="V92" s="16" t="n"/>
      <c r="W92" s="16" t="n"/>
      <c r="X92" s="16" t="n"/>
      <c r="Y92" s="16" t="n"/>
      <c r="Z92" s="16" t="n"/>
    </row>
    <row r="93" ht="48" customHeight="1">
      <c r="A93" s="20">
        <f>IF(B93="","","SEO-"&amp;TEXT(ROW()-6,"000"))</f>
        <v/>
      </c>
      <c r="B93" s="16" t="n"/>
      <c r="C93" s="16" t="n"/>
      <c r="D93" s="16" t="n"/>
      <c r="E93" s="16" t="n"/>
      <c r="F93" s="16" t="n"/>
      <c r="G93" s="16" t="n"/>
      <c r="H93" s="16" t="n"/>
      <c r="I93" s="16" t="n"/>
      <c r="J93" s="16" t="n"/>
      <c r="K93" s="16" t="n"/>
      <c r="L93" s="16" t="n"/>
      <c r="M93" s="16" t="n"/>
      <c r="N93" s="16" t="n"/>
      <c r="O93" s="16" t="n"/>
      <c r="P93" s="16" t="n"/>
      <c r="Q93" s="16" t="n"/>
      <c r="R93" s="20">
        <f>IF(B93="","",ROUND((M93*0.30+N93*0.25+O93*0.15+P93*0.15+(6-Q93)*0.15)*IF(D93="Confirmed",1,IF(D93="Hypothesis",0.65,0.25)),2))</f>
        <v/>
      </c>
      <c r="S93" s="20">
        <f>IF(R93="","",IF(AND(D93="Confirmed",R93&gt;=4),"P1",IF(R93&gt;=3.2,"P2",IF(R93&gt;=2.4,"P3","P4"))))</f>
        <v/>
      </c>
      <c r="T93" s="16" t="n"/>
      <c r="U93" s="16" t="n"/>
      <c r="V93" s="16" t="n"/>
      <c r="W93" s="16" t="n"/>
      <c r="X93" s="16" t="n"/>
      <c r="Y93" s="16" t="n"/>
      <c r="Z93" s="16" t="n"/>
    </row>
    <row r="94" ht="48" customHeight="1">
      <c r="A94" s="20">
        <f>IF(B94="","","SEO-"&amp;TEXT(ROW()-6,"000"))</f>
        <v/>
      </c>
      <c r="B94" s="16" t="n"/>
      <c r="C94" s="16" t="n"/>
      <c r="D94" s="16" t="n"/>
      <c r="E94" s="16" t="n"/>
      <c r="F94" s="16" t="n"/>
      <c r="G94" s="16" t="n"/>
      <c r="H94" s="16" t="n"/>
      <c r="I94" s="16" t="n"/>
      <c r="J94" s="16" t="n"/>
      <c r="K94" s="16" t="n"/>
      <c r="L94" s="16" t="n"/>
      <c r="M94" s="16" t="n"/>
      <c r="N94" s="16" t="n"/>
      <c r="O94" s="16" t="n"/>
      <c r="P94" s="16" t="n"/>
      <c r="Q94" s="16" t="n"/>
      <c r="R94" s="20">
        <f>IF(B94="","",ROUND((M94*0.30+N94*0.25+O94*0.15+P94*0.15+(6-Q94)*0.15)*IF(D94="Confirmed",1,IF(D94="Hypothesis",0.65,0.25)),2))</f>
        <v/>
      </c>
      <c r="S94" s="20">
        <f>IF(R94="","",IF(AND(D94="Confirmed",R94&gt;=4),"P1",IF(R94&gt;=3.2,"P2",IF(R94&gt;=2.4,"P3","P4"))))</f>
        <v/>
      </c>
      <c r="T94" s="16" t="n"/>
      <c r="U94" s="16" t="n"/>
      <c r="V94" s="16" t="n"/>
      <c r="W94" s="16" t="n"/>
      <c r="X94" s="16" t="n"/>
      <c r="Y94" s="16" t="n"/>
      <c r="Z94" s="16" t="n"/>
    </row>
    <row r="95" ht="48" customHeight="1">
      <c r="A95" s="20">
        <f>IF(B95="","","SEO-"&amp;TEXT(ROW()-6,"000"))</f>
        <v/>
      </c>
      <c r="B95" s="16" t="n"/>
      <c r="C95" s="16" t="n"/>
      <c r="D95" s="16" t="n"/>
      <c r="E95" s="16" t="n"/>
      <c r="F95" s="16" t="n"/>
      <c r="G95" s="16" t="n"/>
      <c r="H95" s="16" t="n"/>
      <c r="I95" s="16" t="n"/>
      <c r="J95" s="16" t="n"/>
      <c r="K95" s="16" t="n"/>
      <c r="L95" s="16" t="n"/>
      <c r="M95" s="16" t="n"/>
      <c r="N95" s="16" t="n"/>
      <c r="O95" s="16" t="n"/>
      <c r="P95" s="16" t="n"/>
      <c r="Q95" s="16" t="n"/>
      <c r="R95" s="20">
        <f>IF(B95="","",ROUND((M95*0.30+N95*0.25+O95*0.15+P95*0.15+(6-Q95)*0.15)*IF(D95="Confirmed",1,IF(D95="Hypothesis",0.65,0.25)),2))</f>
        <v/>
      </c>
      <c r="S95" s="20">
        <f>IF(R95="","",IF(AND(D95="Confirmed",R95&gt;=4),"P1",IF(R95&gt;=3.2,"P2",IF(R95&gt;=2.4,"P3","P4"))))</f>
        <v/>
      </c>
      <c r="T95" s="16" t="n"/>
      <c r="U95" s="16" t="n"/>
      <c r="V95" s="16" t="n"/>
      <c r="W95" s="16" t="n"/>
      <c r="X95" s="16" t="n"/>
      <c r="Y95" s="16" t="n"/>
      <c r="Z95" s="16" t="n"/>
    </row>
    <row r="96" ht="48" customHeight="1">
      <c r="A96" s="20">
        <f>IF(B96="","","SEO-"&amp;TEXT(ROW()-6,"000"))</f>
        <v/>
      </c>
      <c r="B96" s="16" t="n"/>
      <c r="C96" s="16" t="n"/>
      <c r="D96" s="16" t="n"/>
      <c r="E96" s="16" t="n"/>
      <c r="F96" s="16" t="n"/>
      <c r="G96" s="16" t="n"/>
      <c r="H96" s="16" t="n"/>
      <c r="I96" s="16" t="n"/>
      <c r="J96" s="16" t="n"/>
      <c r="K96" s="16" t="n"/>
      <c r="L96" s="16" t="n"/>
      <c r="M96" s="16" t="n"/>
      <c r="N96" s="16" t="n"/>
      <c r="O96" s="16" t="n"/>
      <c r="P96" s="16" t="n"/>
      <c r="Q96" s="16" t="n"/>
      <c r="R96" s="20">
        <f>IF(B96="","",ROUND((M96*0.30+N96*0.25+O96*0.15+P96*0.15+(6-Q96)*0.15)*IF(D96="Confirmed",1,IF(D96="Hypothesis",0.65,0.25)),2))</f>
        <v/>
      </c>
      <c r="S96" s="20">
        <f>IF(R96="","",IF(AND(D96="Confirmed",R96&gt;=4),"P1",IF(R96&gt;=3.2,"P2",IF(R96&gt;=2.4,"P3","P4"))))</f>
        <v/>
      </c>
      <c r="T96" s="16" t="n"/>
      <c r="U96" s="16" t="n"/>
      <c r="V96" s="16" t="n"/>
      <c r="W96" s="16" t="n"/>
      <c r="X96" s="16" t="n"/>
      <c r="Y96" s="16" t="n"/>
      <c r="Z96" s="16" t="n"/>
    </row>
    <row r="97" ht="48" customHeight="1">
      <c r="A97" s="20">
        <f>IF(B97="","","SEO-"&amp;TEXT(ROW()-6,"000"))</f>
        <v/>
      </c>
      <c r="B97" s="16" t="n"/>
      <c r="C97" s="16" t="n"/>
      <c r="D97" s="16" t="n"/>
      <c r="E97" s="16" t="n"/>
      <c r="F97" s="16" t="n"/>
      <c r="G97" s="16" t="n"/>
      <c r="H97" s="16" t="n"/>
      <c r="I97" s="16" t="n"/>
      <c r="J97" s="16" t="n"/>
      <c r="K97" s="16" t="n"/>
      <c r="L97" s="16" t="n"/>
      <c r="M97" s="16" t="n"/>
      <c r="N97" s="16" t="n"/>
      <c r="O97" s="16" t="n"/>
      <c r="P97" s="16" t="n"/>
      <c r="Q97" s="16" t="n"/>
      <c r="R97" s="20">
        <f>IF(B97="","",ROUND((M97*0.30+N97*0.25+O97*0.15+P97*0.15+(6-Q97)*0.15)*IF(D97="Confirmed",1,IF(D97="Hypothesis",0.65,0.25)),2))</f>
        <v/>
      </c>
      <c r="S97" s="20">
        <f>IF(R97="","",IF(AND(D97="Confirmed",R97&gt;=4),"P1",IF(R97&gt;=3.2,"P2",IF(R97&gt;=2.4,"P3","P4"))))</f>
        <v/>
      </c>
      <c r="T97" s="16" t="n"/>
      <c r="U97" s="16" t="n"/>
      <c r="V97" s="16" t="n"/>
      <c r="W97" s="16" t="n"/>
      <c r="X97" s="16" t="n"/>
      <c r="Y97" s="16" t="n"/>
      <c r="Z97" s="16" t="n"/>
    </row>
    <row r="98" ht="48" customHeight="1">
      <c r="A98" s="20">
        <f>IF(B98="","","SEO-"&amp;TEXT(ROW()-6,"000"))</f>
        <v/>
      </c>
      <c r="B98" s="16" t="n"/>
      <c r="C98" s="16" t="n"/>
      <c r="D98" s="16" t="n"/>
      <c r="E98" s="16" t="n"/>
      <c r="F98" s="16" t="n"/>
      <c r="G98" s="16" t="n"/>
      <c r="H98" s="16" t="n"/>
      <c r="I98" s="16" t="n"/>
      <c r="J98" s="16" t="n"/>
      <c r="K98" s="16" t="n"/>
      <c r="L98" s="16" t="n"/>
      <c r="M98" s="16" t="n"/>
      <c r="N98" s="16" t="n"/>
      <c r="O98" s="16" t="n"/>
      <c r="P98" s="16" t="n"/>
      <c r="Q98" s="16" t="n"/>
      <c r="R98" s="20">
        <f>IF(B98="","",ROUND((M98*0.30+N98*0.25+O98*0.15+P98*0.15+(6-Q98)*0.15)*IF(D98="Confirmed",1,IF(D98="Hypothesis",0.65,0.25)),2))</f>
        <v/>
      </c>
      <c r="S98" s="20">
        <f>IF(R98="","",IF(AND(D98="Confirmed",R98&gt;=4),"P1",IF(R98&gt;=3.2,"P2",IF(R98&gt;=2.4,"P3","P4"))))</f>
        <v/>
      </c>
      <c r="T98" s="16" t="n"/>
      <c r="U98" s="16" t="n"/>
      <c r="V98" s="16" t="n"/>
      <c r="W98" s="16" t="n"/>
      <c r="X98" s="16" t="n"/>
      <c r="Y98" s="16" t="n"/>
      <c r="Z98" s="16" t="n"/>
    </row>
    <row r="99" ht="48" customHeight="1">
      <c r="A99" s="20">
        <f>IF(B99="","","SEO-"&amp;TEXT(ROW()-6,"000"))</f>
        <v/>
      </c>
      <c r="B99" s="16" t="n"/>
      <c r="C99" s="16" t="n"/>
      <c r="D99" s="16" t="n"/>
      <c r="E99" s="16" t="n"/>
      <c r="F99" s="16" t="n"/>
      <c r="G99" s="16" t="n"/>
      <c r="H99" s="16" t="n"/>
      <c r="I99" s="16" t="n"/>
      <c r="J99" s="16" t="n"/>
      <c r="K99" s="16" t="n"/>
      <c r="L99" s="16" t="n"/>
      <c r="M99" s="16" t="n"/>
      <c r="N99" s="16" t="n"/>
      <c r="O99" s="16" t="n"/>
      <c r="P99" s="16" t="n"/>
      <c r="Q99" s="16" t="n"/>
      <c r="R99" s="20">
        <f>IF(B99="","",ROUND((M99*0.30+N99*0.25+O99*0.15+P99*0.15+(6-Q99)*0.15)*IF(D99="Confirmed",1,IF(D99="Hypothesis",0.65,0.25)),2))</f>
        <v/>
      </c>
      <c r="S99" s="20">
        <f>IF(R99="","",IF(AND(D99="Confirmed",R99&gt;=4),"P1",IF(R99&gt;=3.2,"P2",IF(R99&gt;=2.4,"P3","P4"))))</f>
        <v/>
      </c>
      <c r="T99" s="16" t="n"/>
      <c r="U99" s="16" t="n"/>
      <c r="V99" s="16" t="n"/>
      <c r="W99" s="16" t="n"/>
      <c r="X99" s="16" t="n"/>
      <c r="Y99" s="16" t="n"/>
      <c r="Z99" s="16" t="n"/>
    </row>
    <row r="100" ht="48" customHeight="1">
      <c r="A100" s="20">
        <f>IF(B100="","","SEO-"&amp;TEXT(ROW()-6,"000"))</f>
        <v/>
      </c>
      <c r="B100" s="16" t="n"/>
      <c r="C100" s="16" t="n"/>
      <c r="D100" s="16" t="n"/>
      <c r="E100" s="16" t="n"/>
      <c r="F100" s="16" t="n"/>
      <c r="G100" s="16" t="n"/>
      <c r="H100" s="16" t="n"/>
      <c r="I100" s="16" t="n"/>
      <c r="J100" s="16" t="n"/>
      <c r="K100" s="16" t="n"/>
      <c r="L100" s="16" t="n"/>
      <c r="M100" s="16" t="n"/>
      <c r="N100" s="16" t="n"/>
      <c r="O100" s="16" t="n"/>
      <c r="P100" s="16" t="n"/>
      <c r="Q100" s="16" t="n"/>
      <c r="R100" s="20">
        <f>IF(B100="","",ROUND((M100*0.30+N100*0.25+O100*0.15+P100*0.15+(6-Q100)*0.15)*IF(D100="Confirmed",1,IF(D100="Hypothesis",0.65,0.25)),2))</f>
        <v/>
      </c>
      <c r="S100" s="20">
        <f>IF(R100="","",IF(AND(D100="Confirmed",R100&gt;=4),"P1",IF(R100&gt;=3.2,"P2",IF(R100&gt;=2.4,"P3","P4"))))</f>
        <v/>
      </c>
      <c r="T100" s="16" t="n"/>
      <c r="U100" s="16" t="n"/>
      <c r="V100" s="16" t="n"/>
      <c r="W100" s="16" t="n"/>
      <c r="X100" s="16" t="n"/>
      <c r="Y100" s="16" t="n"/>
      <c r="Z100" s="16" t="n"/>
    </row>
    <row r="101" ht="48" customHeight="1">
      <c r="A101" s="20">
        <f>IF(B101="","","SEO-"&amp;TEXT(ROW()-6,"000"))</f>
        <v/>
      </c>
      <c r="B101" s="16" t="n"/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16" t="n"/>
      <c r="L101" s="16" t="n"/>
      <c r="M101" s="16" t="n"/>
      <c r="N101" s="16" t="n"/>
      <c r="O101" s="16" t="n"/>
      <c r="P101" s="16" t="n"/>
      <c r="Q101" s="16" t="n"/>
      <c r="R101" s="20">
        <f>IF(B101="","",ROUND((M101*0.30+N101*0.25+O101*0.15+P101*0.15+(6-Q101)*0.15)*IF(D101="Confirmed",1,IF(D101="Hypothesis",0.65,0.25)),2))</f>
        <v/>
      </c>
      <c r="S101" s="20">
        <f>IF(R101="","",IF(AND(D101="Confirmed",R101&gt;=4),"P1",IF(R101&gt;=3.2,"P2",IF(R101&gt;=2.4,"P3","P4"))))</f>
        <v/>
      </c>
      <c r="T101" s="16" t="n"/>
      <c r="U101" s="16" t="n"/>
      <c r="V101" s="16" t="n"/>
      <c r="W101" s="16" t="n"/>
      <c r="X101" s="16" t="n"/>
      <c r="Y101" s="16" t="n"/>
      <c r="Z101" s="16" t="n"/>
    </row>
    <row r="102" ht="48" customHeight="1">
      <c r="A102" s="20">
        <f>IF(B102="","","SEO-"&amp;TEXT(ROW()-6,"000"))</f>
        <v/>
      </c>
      <c r="B102" s="16" t="n"/>
      <c r="C102" s="16" t="n"/>
      <c r="D102" s="16" t="n"/>
      <c r="E102" s="16" t="n"/>
      <c r="F102" s="16" t="n"/>
      <c r="G102" s="16" t="n"/>
      <c r="H102" s="16" t="n"/>
      <c r="I102" s="16" t="n"/>
      <c r="J102" s="16" t="n"/>
      <c r="K102" s="16" t="n"/>
      <c r="L102" s="16" t="n"/>
      <c r="M102" s="16" t="n"/>
      <c r="N102" s="16" t="n"/>
      <c r="O102" s="16" t="n"/>
      <c r="P102" s="16" t="n"/>
      <c r="Q102" s="16" t="n"/>
      <c r="R102" s="20">
        <f>IF(B102="","",ROUND((M102*0.30+N102*0.25+O102*0.15+P102*0.15+(6-Q102)*0.15)*IF(D102="Confirmed",1,IF(D102="Hypothesis",0.65,0.25)),2))</f>
        <v/>
      </c>
      <c r="S102" s="20">
        <f>IF(R102="","",IF(AND(D102="Confirmed",R102&gt;=4),"P1",IF(R102&gt;=3.2,"P2",IF(R102&gt;=2.4,"P3","P4"))))</f>
        <v/>
      </c>
      <c r="T102" s="16" t="n"/>
      <c r="U102" s="16" t="n"/>
      <c r="V102" s="16" t="n"/>
      <c r="W102" s="16" t="n"/>
      <c r="X102" s="16" t="n"/>
      <c r="Y102" s="16" t="n"/>
      <c r="Z102" s="16" t="n"/>
    </row>
    <row r="103" ht="48" customHeight="1">
      <c r="A103" s="20">
        <f>IF(B103="","","SEO-"&amp;TEXT(ROW()-6,"000"))</f>
        <v/>
      </c>
      <c r="B103" s="16" t="n"/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16" t="n"/>
      <c r="L103" s="16" t="n"/>
      <c r="M103" s="16" t="n"/>
      <c r="N103" s="16" t="n"/>
      <c r="O103" s="16" t="n"/>
      <c r="P103" s="16" t="n"/>
      <c r="Q103" s="16" t="n"/>
      <c r="R103" s="20">
        <f>IF(B103="","",ROUND((M103*0.30+N103*0.25+O103*0.15+P103*0.15+(6-Q103)*0.15)*IF(D103="Confirmed",1,IF(D103="Hypothesis",0.65,0.25)),2))</f>
        <v/>
      </c>
      <c r="S103" s="20">
        <f>IF(R103="","",IF(AND(D103="Confirmed",R103&gt;=4),"P1",IF(R103&gt;=3.2,"P2",IF(R103&gt;=2.4,"P3","P4"))))</f>
        <v/>
      </c>
      <c r="T103" s="16" t="n"/>
      <c r="U103" s="16" t="n"/>
      <c r="V103" s="16" t="n"/>
      <c r="W103" s="16" t="n"/>
      <c r="X103" s="16" t="n"/>
      <c r="Y103" s="16" t="n"/>
      <c r="Z103" s="16" t="n"/>
    </row>
    <row r="104" ht="48" customHeight="1">
      <c r="A104" s="20">
        <f>IF(B104="","","SEO-"&amp;TEXT(ROW()-6,"000"))</f>
        <v/>
      </c>
      <c r="B104" s="16" t="n"/>
      <c r="C104" s="16" t="n"/>
      <c r="D104" s="16" t="n"/>
      <c r="E104" s="16" t="n"/>
      <c r="F104" s="16" t="n"/>
      <c r="G104" s="16" t="n"/>
      <c r="H104" s="16" t="n"/>
      <c r="I104" s="16" t="n"/>
      <c r="J104" s="16" t="n"/>
      <c r="K104" s="16" t="n"/>
      <c r="L104" s="16" t="n"/>
      <c r="M104" s="16" t="n"/>
      <c r="N104" s="16" t="n"/>
      <c r="O104" s="16" t="n"/>
      <c r="P104" s="16" t="n"/>
      <c r="Q104" s="16" t="n"/>
      <c r="R104" s="20">
        <f>IF(B104="","",ROUND((M104*0.30+N104*0.25+O104*0.15+P104*0.15+(6-Q104)*0.15)*IF(D104="Confirmed",1,IF(D104="Hypothesis",0.65,0.25)),2))</f>
        <v/>
      </c>
      <c r="S104" s="20">
        <f>IF(R104="","",IF(AND(D104="Confirmed",R104&gt;=4),"P1",IF(R104&gt;=3.2,"P2",IF(R104&gt;=2.4,"P3","P4"))))</f>
        <v/>
      </c>
      <c r="T104" s="16" t="n"/>
      <c r="U104" s="16" t="n"/>
      <c r="V104" s="16" t="n"/>
      <c r="W104" s="16" t="n"/>
      <c r="X104" s="16" t="n"/>
      <c r="Y104" s="16" t="n"/>
      <c r="Z104" s="16" t="n"/>
    </row>
    <row r="105" ht="48" customHeight="1">
      <c r="A105" s="20">
        <f>IF(B105="","","SEO-"&amp;TEXT(ROW()-6,"000"))</f>
        <v/>
      </c>
      <c r="B105" s="16" t="n"/>
      <c r="C105" s="16" t="n"/>
      <c r="D105" s="16" t="n"/>
      <c r="E105" s="16" t="n"/>
      <c r="F105" s="16" t="n"/>
      <c r="G105" s="16" t="n"/>
      <c r="H105" s="16" t="n"/>
      <c r="I105" s="16" t="n"/>
      <c r="J105" s="16" t="n"/>
      <c r="K105" s="16" t="n"/>
      <c r="L105" s="16" t="n"/>
      <c r="M105" s="16" t="n"/>
      <c r="N105" s="16" t="n"/>
      <c r="O105" s="16" t="n"/>
      <c r="P105" s="16" t="n"/>
      <c r="Q105" s="16" t="n"/>
      <c r="R105" s="20">
        <f>IF(B105="","",ROUND((M105*0.30+N105*0.25+O105*0.15+P105*0.15+(6-Q105)*0.15)*IF(D105="Confirmed",1,IF(D105="Hypothesis",0.65,0.25)),2))</f>
        <v/>
      </c>
      <c r="S105" s="20">
        <f>IF(R105="","",IF(AND(D105="Confirmed",R105&gt;=4),"P1",IF(R105&gt;=3.2,"P2",IF(R105&gt;=2.4,"P3","P4"))))</f>
        <v/>
      </c>
      <c r="T105" s="16" t="n"/>
      <c r="U105" s="16" t="n"/>
      <c r="V105" s="16" t="n"/>
      <c r="W105" s="16" t="n"/>
      <c r="X105" s="16" t="n"/>
      <c r="Y105" s="16" t="n"/>
      <c r="Z105" s="16" t="n"/>
    </row>
    <row r="106" ht="48" customHeight="1">
      <c r="A106" s="20">
        <f>IF(B106="","","SEO-"&amp;TEXT(ROW()-6,"000"))</f>
        <v/>
      </c>
      <c r="B106" s="16" t="n"/>
      <c r="C106" s="16" t="n"/>
      <c r="D106" s="16" t="n"/>
      <c r="E106" s="16" t="n"/>
      <c r="F106" s="16" t="n"/>
      <c r="G106" s="16" t="n"/>
      <c r="H106" s="16" t="n"/>
      <c r="I106" s="16" t="n"/>
      <c r="J106" s="16" t="n"/>
      <c r="K106" s="16" t="n"/>
      <c r="L106" s="16" t="n"/>
      <c r="M106" s="16" t="n"/>
      <c r="N106" s="16" t="n"/>
      <c r="O106" s="16" t="n"/>
      <c r="P106" s="16" t="n"/>
      <c r="Q106" s="16" t="n"/>
      <c r="R106" s="20">
        <f>IF(B106="","",ROUND((M106*0.30+N106*0.25+O106*0.15+P106*0.15+(6-Q106)*0.15)*IF(D106="Confirmed",1,IF(D106="Hypothesis",0.65,0.25)),2))</f>
        <v/>
      </c>
      <c r="S106" s="20">
        <f>IF(R106="","",IF(AND(D106="Confirmed",R106&gt;=4),"P1",IF(R106&gt;=3.2,"P2",IF(R106&gt;=2.4,"P3","P4"))))</f>
        <v/>
      </c>
      <c r="T106" s="16" t="n"/>
      <c r="U106" s="16" t="n"/>
      <c r="V106" s="16" t="n"/>
      <c r="W106" s="16" t="n"/>
      <c r="X106" s="16" t="n"/>
      <c r="Y106" s="16" t="n"/>
      <c r="Z106" s="16" t="n"/>
    </row>
    <row r="107" ht="48" customHeight="1">
      <c r="A107" s="20">
        <f>IF(B107="","","SEO-"&amp;TEXT(ROW()-6,"000"))</f>
        <v/>
      </c>
      <c r="B107" s="16" t="n"/>
      <c r="C107" s="16" t="n"/>
      <c r="D107" s="16" t="n"/>
      <c r="E107" s="16" t="n"/>
      <c r="F107" s="16" t="n"/>
      <c r="G107" s="16" t="n"/>
      <c r="H107" s="16" t="n"/>
      <c r="I107" s="16" t="n"/>
      <c r="J107" s="16" t="n"/>
      <c r="K107" s="16" t="n"/>
      <c r="L107" s="16" t="n"/>
      <c r="M107" s="16" t="n"/>
      <c r="N107" s="16" t="n"/>
      <c r="O107" s="16" t="n"/>
      <c r="P107" s="16" t="n"/>
      <c r="Q107" s="16" t="n"/>
      <c r="R107" s="20">
        <f>IF(B107="","",ROUND((M107*0.30+N107*0.25+O107*0.15+P107*0.15+(6-Q107)*0.15)*IF(D107="Confirmed",1,IF(D107="Hypothesis",0.65,0.25)),2))</f>
        <v/>
      </c>
      <c r="S107" s="20">
        <f>IF(R107="","",IF(AND(D107="Confirmed",R107&gt;=4),"P1",IF(R107&gt;=3.2,"P2",IF(R107&gt;=2.4,"P3","P4"))))</f>
        <v/>
      </c>
      <c r="T107" s="16" t="n"/>
      <c r="U107" s="16" t="n"/>
      <c r="V107" s="16" t="n"/>
      <c r="W107" s="16" t="n"/>
      <c r="X107" s="16" t="n"/>
      <c r="Y107" s="16" t="n"/>
      <c r="Z107" s="16" t="n"/>
    </row>
    <row r="108" ht="48" customHeight="1">
      <c r="A108" s="20">
        <f>IF(B108="","","SEO-"&amp;TEXT(ROW()-6,"000"))</f>
        <v/>
      </c>
      <c r="B108" s="16" t="n"/>
      <c r="C108" s="16" t="n"/>
      <c r="D108" s="16" t="n"/>
      <c r="E108" s="16" t="n"/>
      <c r="F108" s="16" t="n"/>
      <c r="G108" s="16" t="n"/>
      <c r="H108" s="16" t="n"/>
      <c r="I108" s="16" t="n"/>
      <c r="J108" s="16" t="n"/>
      <c r="K108" s="16" t="n"/>
      <c r="L108" s="16" t="n"/>
      <c r="M108" s="16" t="n"/>
      <c r="N108" s="16" t="n"/>
      <c r="O108" s="16" t="n"/>
      <c r="P108" s="16" t="n"/>
      <c r="Q108" s="16" t="n"/>
      <c r="R108" s="20">
        <f>IF(B108="","",ROUND((M108*0.30+N108*0.25+O108*0.15+P108*0.15+(6-Q108)*0.15)*IF(D108="Confirmed",1,IF(D108="Hypothesis",0.65,0.25)),2))</f>
        <v/>
      </c>
      <c r="S108" s="20">
        <f>IF(R108="","",IF(AND(D108="Confirmed",R108&gt;=4),"P1",IF(R108&gt;=3.2,"P2",IF(R108&gt;=2.4,"P3","P4"))))</f>
        <v/>
      </c>
      <c r="T108" s="16" t="n"/>
      <c r="U108" s="16" t="n"/>
      <c r="V108" s="16" t="n"/>
      <c r="W108" s="16" t="n"/>
      <c r="X108" s="16" t="n"/>
      <c r="Y108" s="16" t="n"/>
      <c r="Z108" s="16" t="n"/>
    </row>
    <row r="109" ht="48" customHeight="1">
      <c r="A109" s="20">
        <f>IF(B109="","","SEO-"&amp;TEXT(ROW()-6,"000"))</f>
        <v/>
      </c>
      <c r="B109" s="16" t="n"/>
      <c r="C109" s="16" t="n"/>
      <c r="D109" s="16" t="n"/>
      <c r="E109" s="16" t="n"/>
      <c r="F109" s="16" t="n"/>
      <c r="G109" s="16" t="n"/>
      <c r="H109" s="16" t="n"/>
      <c r="I109" s="16" t="n"/>
      <c r="J109" s="16" t="n"/>
      <c r="K109" s="16" t="n"/>
      <c r="L109" s="16" t="n"/>
      <c r="M109" s="16" t="n"/>
      <c r="N109" s="16" t="n"/>
      <c r="O109" s="16" t="n"/>
      <c r="P109" s="16" t="n"/>
      <c r="Q109" s="16" t="n"/>
      <c r="R109" s="20">
        <f>IF(B109="","",ROUND((M109*0.30+N109*0.25+O109*0.15+P109*0.15+(6-Q109)*0.15)*IF(D109="Confirmed",1,IF(D109="Hypothesis",0.65,0.25)),2))</f>
        <v/>
      </c>
      <c r="S109" s="20">
        <f>IF(R109="","",IF(AND(D109="Confirmed",R109&gt;=4),"P1",IF(R109&gt;=3.2,"P2",IF(R109&gt;=2.4,"P3","P4"))))</f>
        <v/>
      </c>
      <c r="T109" s="16" t="n"/>
      <c r="U109" s="16" t="n"/>
      <c r="V109" s="16" t="n"/>
      <c r="W109" s="16" t="n"/>
      <c r="X109" s="16" t="n"/>
      <c r="Y109" s="16" t="n"/>
      <c r="Z109" s="16" t="n"/>
    </row>
    <row r="110" ht="48" customHeight="1">
      <c r="A110" s="20">
        <f>IF(B110="","","SEO-"&amp;TEXT(ROW()-6,"000"))</f>
        <v/>
      </c>
      <c r="B110" s="16" t="n"/>
      <c r="C110" s="16" t="n"/>
      <c r="D110" s="16" t="n"/>
      <c r="E110" s="16" t="n"/>
      <c r="F110" s="16" t="n"/>
      <c r="G110" s="16" t="n"/>
      <c r="H110" s="16" t="n"/>
      <c r="I110" s="16" t="n"/>
      <c r="J110" s="16" t="n"/>
      <c r="K110" s="16" t="n"/>
      <c r="L110" s="16" t="n"/>
      <c r="M110" s="16" t="n"/>
      <c r="N110" s="16" t="n"/>
      <c r="O110" s="16" t="n"/>
      <c r="P110" s="16" t="n"/>
      <c r="Q110" s="16" t="n"/>
      <c r="R110" s="20">
        <f>IF(B110="","",ROUND((M110*0.30+N110*0.25+O110*0.15+P110*0.15+(6-Q110)*0.15)*IF(D110="Confirmed",1,IF(D110="Hypothesis",0.65,0.25)),2))</f>
        <v/>
      </c>
      <c r="S110" s="20">
        <f>IF(R110="","",IF(AND(D110="Confirmed",R110&gt;=4),"P1",IF(R110&gt;=3.2,"P2",IF(R110&gt;=2.4,"P3","P4"))))</f>
        <v/>
      </c>
      <c r="T110" s="16" t="n"/>
      <c r="U110" s="16" t="n"/>
      <c r="V110" s="16" t="n"/>
      <c r="W110" s="16" t="n"/>
      <c r="X110" s="16" t="n"/>
      <c r="Y110" s="16" t="n"/>
      <c r="Z110" s="16" t="n"/>
    </row>
    <row r="111" ht="48" customHeight="1">
      <c r="A111" s="20">
        <f>IF(B111="","","SEO-"&amp;TEXT(ROW()-6,"000"))</f>
        <v/>
      </c>
      <c r="B111" s="16" t="n"/>
      <c r="C111" s="16" t="n"/>
      <c r="D111" s="16" t="n"/>
      <c r="E111" s="16" t="n"/>
      <c r="F111" s="16" t="n"/>
      <c r="G111" s="16" t="n"/>
      <c r="H111" s="16" t="n"/>
      <c r="I111" s="16" t="n"/>
      <c r="J111" s="16" t="n"/>
      <c r="K111" s="16" t="n"/>
      <c r="L111" s="16" t="n"/>
      <c r="M111" s="16" t="n"/>
      <c r="N111" s="16" t="n"/>
      <c r="O111" s="16" t="n"/>
      <c r="P111" s="16" t="n"/>
      <c r="Q111" s="16" t="n"/>
      <c r="R111" s="20">
        <f>IF(B111="","",ROUND((M111*0.30+N111*0.25+O111*0.15+P111*0.15+(6-Q111)*0.15)*IF(D111="Confirmed",1,IF(D111="Hypothesis",0.65,0.25)),2))</f>
        <v/>
      </c>
      <c r="S111" s="20">
        <f>IF(R111="","",IF(AND(D111="Confirmed",R111&gt;=4),"P1",IF(R111&gt;=3.2,"P2",IF(R111&gt;=2.4,"P3","P4"))))</f>
        <v/>
      </c>
      <c r="T111" s="16" t="n"/>
      <c r="U111" s="16" t="n"/>
      <c r="V111" s="16" t="n"/>
      <c r="W111" s="16" t="n"/>
      <c r="X111" s="16" t="n"/>
      <c r="Y111" s="16" t="n"/>
      <c r="Z111" s="16" t="n"/>
    </row>
    <row r="112" ht="48" customHeight="1">
      <c r="A112" s="20">
        <f>IF(B112="","","SEO-"&amp;TEXT(ROW()-6,"000"))</f>
        <v/>
      </c>
      <c r="B112" s="16" t="n"/>
      <c r="C112" s="16" t="n"/>
      <c r="D112" s="16" t="n"/>
      <c r="E112" s="16" t="n"/>
      <c r="F112" s="16" t="n"/>
      <c r="G112" s="16" t="n"/>
      <c r="H112" s="16" t="n"/>
      <c r="I112" s="16" t="n"/>
      <c r="J112" s="16" t="n"/>
      <c r="K112" s="16" t="n"/>
      <c r="L112" s="16" t="n"/>
      <c r="M112" s="16" t="n"/>
      <c r="N112" s="16" t="n"/>
      <c r="O112" s="16" t="n"/>
      <c r="P112" s="16" t="n"/>
      <c r="Q112" s="16" t="n"/>
      <c r="R112" s="20">
        <f>IF(B112="","",ROUND((M112*0.30+N112*0.25+O112*0.15+P112*0.15+(6-Q112)*0.15)*IF(D112="Confirmed",1,IF(D112="Hypothesis",0.65,0.25)),2))</f>
        <v/>
      </c>
      <c r="S112" s="20">
        <f>IF(R112="","",IF(AND(D112="Confirmed",R112&gt;=4),"P1",IF(R112&gt;=3.2,"P2",IF(R112&gt;=2.4,"P3","P4"))))</f>
        <v/>
      </c>
      <c r="T112" s="16" t="n"/>
      <c r="U112" s="16" t="n"/>
      <c r="V112" s="16" t="n"/>
      <c r="W112" s="16" t="n"/>
      <c r="X112" s="16" t="n"/>
      <c r="Y112" s="16" t="n"/>
      <c r="Z112" s="16" t="n"/>
    </row>
    <row r="113" ht="48" customHeight="1">
      <c r="A113" s="20">
        <f>IF(B113="","","SEO-"&amp;TEXT(ROW()-6,"000"))</f>
        <v/>
      </c>
      <c r="B113" s="16" t="n"/>
      <c r="C113" s="16" t="n"/>
      <c r="D113" s="16" t="n"/>
      <c r="E113" s="16" t="n"/>
      <c r="F113" s="16" t="n"/>
      <c r="G113" s="16" t="n"/>
      <c r="H113" s="16" t="n"/>
      <c r="I113" s="16" t="n"/>
      <c r="J113" s="16" t="n"/>
      <c r="K113" s="16" t="n"/>
      <c r="L113" s="16" t="n"/>
      <c r="M113" s="16" t="n"/>
      <c r="N113" s="16" t="n"/>
      <c r="O113" s="16" t="n"/>
      <c r="P113" s="16" t="n"/>
      <c r="Q113" s="16" t="n"/>
      <c r="R113" s="20">
        <f>IF(B113="","",ROUND((M113*0.30+N113*0.25+O113*0.15+P113*0.15+(6-Q113)*0.15)*IF(D113="Confirmed",1,IF(D113="Hypothesis",0.65,0.25)),2))</f>
        <v/>
      </c>
      <c r="S113" s="20">
        <f>IF(R113="","",IF(AND(D113="Confirmed",R113&gt;=4),"P1",IF(R113&gt;=3.2,"P2",IF(R113&gt;=2.4,"P3","P4"))))</f>
        <v/>
      </c>
      <c r="T113" s="16" t="n"/>
      <c r="U113" s="16" t="n"/>
      <c r="V113" s="16" t="n"/>
      <c r="W113" s="16" t="n"/>
      <c r="X113" s="16" t="n"/>
      <c r="Y113" s="16" t="n"/>
      <c r="Z113" s="16" t="n"/>
    </row>
    <row r="114" ht="48" customHeight="1">
      <c r="A114" s="20">
        <f>IF(B114="","","SEO-"&amp;TEXT(ROW()-6,"000"))</f>
        <v/>
      </c>
      <c r="B114" s="16" t="n"/>
      <c r="C114" s="16" t="n"/>
      <c r="D114" s="16" t="n"/>
      <c r="E114" s="16" t="n"/>
      <c r="F114" s="16" t="n"/>
      <c r="G114" s="16" t="n"/>
      <c r="H114" s="16" t="n"/>
      <c r="I114" s="16" t="n"/>
      <c r="J114" s="16" t="n"/>
      <c r="K114" s="16" t="n"/>
      <c r="L114" s="16" t="n"/>
      <c r="M114" s="16" t="n"/>
      <c r="N114" s="16" t="n"/>
      <c r="O114" s="16" t="n"/>
      <c r="P114" s="16" t="n"/>
      <c r="Q114" s="16" t="n"/>
      <c r="R114" s="20">
        <f>IF(B114="","",ROUND((M114*0.30+N114*0.25+O114*0.15+P114*0.15+(6-Q114)*0.15)*IF(D114="Confirmed",1,IF(D114="Hypothesis",0.65,0.25)),2))</f>
        <v/>
      </c>
      <c r="S114" s="20">
        <f>IF(R114="","",IF(AND(D114="Confirmed",R114&gt;=4),"P1",IF(R114&gt;=3.2,"P2",IF(R114&gt;=2.4,"P3","P4"))))</f>
        <v/>
      </c>
      <c r="T114" s="16" t="n"/>
      <c r="U114" s="16" t="n"/>
      <c r="V114" s="16" t="n"/>
      <c r="W114" s="16" t="n"/>
      <c r="X114" s="16" t="n"/>
      <c r="Y114" s="16" t="n"/>
      <c r="Z114" s="16" t="n"/>
    </row>
    <row r="115" ht="48" customHeight="1">
      <c r="A115" s="20">
        <f>IF(B115="","","SEO-"&amp;TEXT(ROW()-6,"000"))</f>
        <v/>
      </c>
      <c r="B115" s="16" t="n"/>
      <c r="C115" s="16" t="n"/>
      <c r="D115" s="16" t="n"/>
      <c r="E115" s="16" t="n"/>
      <c r="F115" s="16" t="n"/>
      <c r="G115" s="16" t="n"/>
      <c r="H115" s="16" t="n"/>
      <c r="I115" s="16" t="n"/>
      <c r="J115" s="16" t="n"/>
      <c r="K115" s="16" t="n"/>
      <c r="L115" s="16" t="n"/>
      <c r="M115" s="16" t="n"/>
      <c r="N115" s="16" t="n"/>
      <c r="O115" s="16" t="n"/>
      <c r="P115" s="16" t="n"/>
      <c r="Q115" s="16" t="n"/>
      <c r="R115" s="20">
        <f>IF(B115="","",ROUND((M115*0.30+N115*0.25+O115*0.15+P115*0.15+(6-Q115)*0.15)*IF(D115="Confirmed",1,IF(D115="Hypothesis",0.65,0.25)),2))</f>
        <v/>
      </c>
      <c r="S115" s="20">
        <f>IF(R115="","",IF(AND(D115="Confirmed",R115&gt;=4),"P1",IF(R115&gt;=3.2,"P2",IF(R115&gt;=2.4,"P3","P4"))))</f>
        <v/>
      </c>
      <c r="T115" s="16" t="n"/>
      <c r="U115" s="16" t="n"/>
      <c r="V115" s="16" t="n"/>
      <c r="W115" s="16" t="n"/>
      <c r="X115" s="16" t="n"/>
      <c r="Y115" s="16" t="n"/>
      <c r="Z115" s="16" t="n"/>
    </row>
    <row r="116" ht="48" customHeight="1">
      <c r="A116" s="20">
        <f>IF(B116="","","SEO-"&amp;TEXT(ROW()-6,"000"))</f>
        <v/>
      </c>
      <c r="B116" s="16" t="n"/>
      <c r="C116" s="16" t="n"/>
      <c r="D116" s="16" t="n"/>
      <c r="E116" s="16" t="n"/>
      <c r="F116" s="16" t="n"/>
      <c r="G116" s="16" t="n"/>
      <c r="H116" s="16" t="n"/>
      <c r="I116" s="16" t="n"/>
      <c r="J116" s="16" t="n"/>
      <c r="K116" s="16" t="n"/>
      <c r="L116" s="16" t="n"/>
      <c r="M116" s="16" t="n"/>
      <c r="N116" s="16" t="n"/>
      <c r="O116" s="16" t="n"/>
      <c r="P116" s="16" t="n"/>
      <c r="Q116" s="16" t="n"/>
      <c r="R116" s="20">
        <f>IF(B116="","",ROUND((M116*0.30+N116*0.25+O116*0.15+P116*0.15+(6-Q116)*0.15)*IF(D116="Confirmed",1,IF(D116="Hypothesis",0.65,0.25)),2))</f>
        <v/>
      </c>
      <c r="S116" s="20">
        <f>IF(R116="","",IF(AND(D116="Confirmed",R116&gt;=4),"P1",IF(R116&gt;=3.2,"P2",IF(R116&gt;=2.4,"P3","P4"))))</f>
        <v/>
      </c>
      <c r="T116" s="16" t="n"/>
      <c r="U116" s="16" t="n"/>
      <c r="V116" s="16" t="n"/>
      <c r="W116" s="16" t="n"/>
      <c r="X116" s="16" t="n"/>
      <c r="Y116" s="16" t="n"/>
      <c r="Z116" s="16" t="n"/>
    </row>
    <row r="117" ht="48" customHeight="1">
      <c r="A117" s="20">
        <f>IF(B117="","","SEO-"&amp;TEXT(ROW()-6,"000"))</f>
        <v/>
      </c>
      <c r="B117" s="16" t="n"/>
      <c r="C117" s="16" t="n"/>
      <c r="D117" s="16" t="n"/>
      <c r="E117" s="16" t="n"/>
      <c r="F117" s="16" t="n"/>
      <c r="G117" s="16" t="n"/>
      <c r="H117" s="16" t="n"/>
      <c r="I117" s="16" t="n"/>
      <c r="J117" s="16" t="n"/>
      <c r="K117" s="16" t="n"/>
      <c r="L117" s="16" t="n"/>
      <c r="M117" s="16" t="n"/>
      <c r="N117" s="16" t="n"/>
      <c r="O117" s="16" t="n"/>
      <c r="P117" s="16" t="n"/>
      <c r="Q117" s="16" t="n"/>
      <c r="R117" s="20">
        <f>IF(B117="","",ROUND((M117*0.30+N117*0.25+O117*0.15+P117*0.15+(6-Q117)*0.15)*IF(D117="Confirmed",1,IF(D117="Hypothesis",0.65,0.25)),2))</f>
        <v/>
      </c>
      <c r="S117" s="20">
        <f>IF(R117="","",IF(AND(D117="Confirmed",R117&gt;=4),"P1",IF(R117&gt;=3.2,"P2",IF(R117&gt;=2.4,"P3","P4"))))</f>
        <v/>
      </c>
      <c r="T117" s="16" t="n"/>
      <c r="U117" s="16" t="n"/>
      <c r="V117" s="16" t="n"/>
      <c r="W117" s="16" t="n"/>
      <c r="X117" s="16" t="n"/>
      <c r="Y117" s="16" t="n"/>
      <c r="Z117" s="16" t="n"/>
    </row>
    <row r="118" ht="48" customHeight="1">
      <c r="A118" s="20">
        <f>IF(B118="","","SEO-"&amp;TEXT(ROW()-6,"000"))</f>
        <v/>
      </c>
      <c r="B118" s="16" t="n"/>
      <c r="C118" s="16" t="n"/>
      <c r="D118" s="16" t="n"/>
      <c r="E118" s="16" t="n"/>
      <c r="F118" s="16" t="n"/>
      <c r="G118" s="16" t="n"/>
      <c r="H118" s="16" t="n"/>
      <c r="I118" s="16" t="n"/>
      <c r="J118" s="16" t="n"/>
      <c r="K118" s="16" t="n"/>
      <c r="L118" s="16" t="n"/>
      <c r="M118" s="16" t="n"/>
      <c r="N118" s="16" t="n"/>
      <c r="O118" s="16" t="n"/>
      <c r="P118" s="16" t="n"/>
      <c r="Q118" s="16" t="n"/>
      <c r="R118" s="20">
        <f>IF(B118="","",ROUND((M118*0.30+N118*0.25+O118*0.15+P118*0.15+(6-Q118)*0.15)*IF(D118="Confirmed",1,IF(D118="Hypothesis",0.65,0.25)),2))</f>
        <v/>
      </c>
      <c r="S118" s="20">
        <f>IF(R118="","",IF(AND(D118="Confirmed",R118&gt;=4),"P1",IF(R118&gt;=3.2,"P2",IF(R118&gt;=2.4,"P3","P4"))))</f>
        <v/>
      </c>
      <c r="T118" s="16" t="n"/>
      <c r="U118" s="16" t="n"/>
      <c r="V118" s="16" t="n"/>
      <c r="W118" s="16" t="n"/>
      <c r="X118" s="16" t="n"/>
      <c r="Y118" s="16" t="n"/>
      <c r="Z118" s="16" t="n"/>
    </row>
    <row r="119" ht="48" customHeight="1">
      <c r="A119" s="20">
        <f>IF(B119="","","SEO-"&amp;TEXT(ROW()-6,"000"))</f>
        <v/>
      </c>
      <c r="B119" s="16" t="n"/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16" t="n"/>
      <c r="L119" s="16" t="n"/>
      <c r="M119" s="16" t="n"/>
      <c r="N119" s="16" t="n"/>
      <c r="O119" s="16" t="n"/>
      <c r="P119" s="16" t="n"/>
      <c r="Q119" s="16" t="n"/>
      <c r="R119" s="20">
        <f>IF(B119="","",ROUND((M119*0.30+N119*0.25+O119*0.15+P119*0.15+(6-Q119)*0.15)*IF(D119="Confirmed",1,IF(D119="Hypothesis",0.65,0.25)),2))</f>
        <v/>
      </c>
      <c r="S119" s="20">
        <f>IF(R119="","",IF(AND(D119="Confirmed",R119&gt;=4),"P1",IF(R119&gt;=3.2,"P2",IF(R119&gt;=2.4,"P3","P4"))))</f>
        <v/>
      </c>
      <c r="T119" s="16" t="n"/>
      <c r="U119" s="16" t="n"/>
      <c r="V119" s="16" t="n"/>
      <c r="W119" s="16" t="n"/>
      <c r="X119" s="16" t="n"/>
      <c r="Y119" s="16" t="n"/>
      <c r="Z119" s="16" t="n"/>
    </row>
    <row r="120" ht="48" customHeight="1">
      <c r="A120" s="20">
        <f>IF(B120="","","SEO-"&amp;TEXT(ROW()-6,"000"))</f>
        <v/>
      </c>
      <c r="B120" s="16" t="n"/>
      <c r="C120" s="16" t="n"/>
      <c r="D120" s="16" t="n"/>
      <c r="E120" s="16" t="n"/>
      <c r="F120" s="16" t="n"/>
      <c r="G120" s="16" t="n"/>
      <c r="H120" s="16" t="n"/>
      <c r="I120" s="16" t="n"/>
      <c r="J120" s="16" t="n"/>
      <c r="K120" s="16" t="n"/>
      <c r="L120" s="16" t="n"/>
      <c r="M120" s="16" t="n"/>
      <c r="N120" s="16" t="n"/>
      <c r="O120" s="16" t="n"/>
      <c r="P120" s="16" t="n"/>
      <c r="Q120" s="16" t="n"/>
      <c r="R120" s="20">
        <f>IF(B120="","",ROUND((M120*0.30+N120*0.25+O120*0.15+P120*0.15+(6-Q120)*0.15)*IF(D120="Confirmed",1,IF(D120="Hypothesis",0.65,0.25)),2))</f>
        <v/>
      </c>
      <c r="S120" s="20">
        <f>IF(R120="","",IF(AND(D120="Confirmed",R120&gt;=4),"P1",IF(R120&gt;=3.2,"P2",IF(R120&gt;=2.4,"P3","P4"))))</f>
        <v/>
      </c>
      <c r="T120" s="16" t="n"/>
      <c r="U120" s="16" t="n"/>
      <c r="V120" s="16" t="n"/>
      <c r="W120" s="16" t="n"/>
      <c r="X120" s="16" t="n"/>
      <c r="Y120" s="16" t="n"/>
      <c r="Z120" s="16" t="n"/>
    </row>
    <row r="121" ht="48" customHeight="1">
      <c r="A121" s="20">
        <f>IF(B121="","","SEO-"&amp;TEXT(ROW()-6,"000"))</f>
        <v/>
      </c>
      <c r="B121" s="1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  <c r="O121" s="16" t="n"/>
      <c r="P121" s="16" t="n"/>
      <c r="Q121" s="16" t="n"/>
      <c r="R121" s="20">
        <f>IF(B121="","",ROUND((M121*0.30+N121*0.25+O121*0.15+P121*0.15+(6-Q121)*0.15)*IF(D121="Confirmed",1,IF(D121="Hypothesis",0.65,0.25)),2))</f>
        <v/>
      </c>
      <c r="S121" s="20">
        <f>IF(R121="","",IF(AND(D121="Confirmed",R121&gt;=4),"P1",IF(R121&gt;=3.2,"P2",IF(R121&gt;=2.4,"P3","P4"))))</f>
        <v/>
      </c>
      <c r="T121" s="16" t="n"/>
      <c r="U121" s="16" t="n"/>
      <c r="V121" s="16" t="n"/>
      <c r="W121" s="16" t="n"/>
      <c r="X121" s="16" t="n"/>
      <c r="Y121" s="16" t="n"/>
      <c r="Z121" s="16" t="n"/>
    </row>
    <row r="122" ht="48" customHeight="1">
      <c r="A122" s="20">
        <f>IF(B122="","","SEO-"&amp;TEXT(ROW()-6,"000"))</f>
        <v/>
      </c>
      <c r="B122" s="16" t="n"/>
      <c r="C122" s="16" t="n"/>
      <c r="D122" s="16" t="n"/>
      <c r="E122" s="16" t="n"/>
      <c r="F122" s="16" t="n"/>
      <c r="G122" s="16" t="n"/>
      <c r="H122" s="16" t="n"/>
      <c r="I122" s="16" t="n"/>
      <c r="J122" s="16" t="n"/>
      <c r="K122" s="16" t="n"/>
      <c r="L122" s="16" t="n"/>
      <c r="M122" s="16" t="n"/>
      <c r="N122" s="16" t="n"/>
      <c r="O122" s="16" t="n"/>
      <c r="P122" s="16" t="n"/>
      <c r="Q122" s="16" t="n"/>
      <c r="R122" s="20">
        <f>IF(B122="","",ROUND((M122*0.30+N122*0.25+O122*0.15+P122*0.15+(6-Q122)*0.15)*IF(D122="Confirmed",1,IF(D122="Hypothesis",0.65,0.25)),2))</f>
        <v/>
      </c>
      <c r="S122" s="20">
        <f>IF(R122="","",IF(AND(D122="Confirmed",R122&gt;=4),"P1",IF(R122&gt;=3.2,"P2",IF(R122&gt;=2.4,"P3","P4"))))</f>
        <v/>
      </c>
      <c r="T122" s="16" t="n"/>
      <c r="U122" s="16" t="n"/>
      <c r="V122" s="16" t="n"/>
      <c r="W122" s="16" t="n"/>
      <c r="X122" s="16" t="n"/>
      <c r="Y122" s="16" t="n"/>
      <c r="Z122" s="16" t="n"/>
    </row>
    <row r="123" ht="48" customHeight="1">
      <c r="A123" s="20">
        <f>IF(B123="","","SEO-"&amp;TEXT(ROW()-6,"000"))</f>
        <v/>
      </c>
      <c r="B123" s="16" t="n"/>
      <c r="C123" s="16" t="n"/>
      <c r="D123" s="16" t="n"/>
      <c r="E123" s="16" t="n"/>
      <c r="F123" s="16" t="n"/>
      <c r="G123" s="16" t="n"/>
      <c r="H123" s="16" t="n"/>
      <c r="I123" s="16" t="n"/>
      <c r="J123" s="16" t="n"/>
      <c r="K123" s="16" t="n"/>
      <c r="L123" s="16" t="n"/>
      <c r="M123" s="16" t="n"/>
      <c r="N123" s="16" t="n"/>
      <c r="O123" s="16" t="n"/>
      <c r="P123" s="16" t="n"/>
      <c r="Q123" s="16" t="n"/>
      <c r="R123" s="20">
        <f>IF(B123="","",ROUND((M123*0.30+N123*0.25+O123*0.15+P123*0.15+(6-Q123)*0.15)*IF(D123="Confirmed",1,IF(D123="Hypothesis",0.65,0.25)),2))</f>
        <v/>
      </c>
      <c r="S123" s="20">
        <f>IF(R123="","",IF(AND(D123="Confirmed",R123&gt;=4),"P1",IF(R123&gt;=3.2,"P2",IF(R123&gt;=2.4,"P3","P4"))))</f>
        <v/>
      </c>
      <c r="T123" s="16" t="n"/>
      <c r="U123" s="16" t="n"/>
      <c r="V123" s="16" t="n"/>
      <c r="W123" s="16" t="n"/>
      <c r="X123" s="16" t="n"/>
      <c r="Y123" s="16" t="n"/>
      <c r="Z123" s="16" t="n"/>
    </row>
    <row r="124" ht="48" customHeight="1">
      <c r="A124" s="20">
        <f>IF(B124="","","SEO-"&amp;TEXT(ROW()-6,"000"))</f>
        <v/>
      </c>
      <c r="B124" s="16" t="n"/>
      <c r="C124" s="16" t="n"/>
      <c r="D124" s="16" t="n"/>
      <c r="E124" s="16" t="n"/>
      <c r="F124" s="16" t="n"/>
      <c r="G124" s="16" t="n"/>
      <c r="H124" s="16" t="n"/>
      <c r="I124" s="16" t="n"/>
      <c r="J124" s="16" t="n"/>
      <c r="K124" s="16" t="n"/>
      <c r="L124" s="16" t="n"/>
      <c r="M124" s="16" t="n"/>
      <c r="N124" s="16" t="n"/>
      <c r="O124" s="16" t="n"/>
      <c r="P124" s="16" t="n"/>
      <c r="Q124" s="16" t="n"/>
      <c r="R124" s="20">
        <f>IF(B124="","",ROUND((M124*0.30+N124*0.25+O124*0.15+P124*0.15+(6-Q124)*0.15)*IF(D124="Confirmed",1,IF(D124="Hypothesis",0.65,0.25)),2))</f>
        <v/>
      </c>
      <c r="S124" s="20">
        <f>IF(R124="","",IF(AND(D124="Confirmed",R124&gt;=4),"P1",IF(R124&gt;=3.2,"P2",IF(R124&gt;=2.4,"P3","P4"))))</f>
        <v/>
      </c>
      <c r="T124" s="16" t="n"/>
      <c r="U124" s="16" t="n"/>
      <c r="V124" s="16" t="n"/>
      <c r="W124" s="16" t="n"/>
      <c r="X124" s="16" t="n"/>
      <c r="Y124" s="16" t="n"/>
      <c r="Z124" s="16" t="n"/>
    </row>
    <row r="125" ht="48" customHeight="1">
      <c r="A125" s="20">
        <f>IF(B125="","","SEO-"&amp;TEXT(ROW()-6,"000"))</f>
        <v/>
      </c>
      <c r="B125" s="16" t="n"/>
      <c r="C125" s="16" t="n"/>
      <c r="D125" s="16" t="n"/>
      <c r="E125" s="16" t="n"/>
      <c r="F125" s="16" t="n"/>
      <c r="G125" s="16" t="n"/>
      <c r="H125" s="16" t="n"/>
      <c r="I125" s="16" t="n"/>
      <c r="J125" s="16" t="n"/>
      <c r="K125" s="16" t="n"/>
      <c r="L125" s="16" t="n"/>
      <c r="M125" s="16" t="n"/>
      <c r="N125" s="16" t="n"/>
      <c r="O125" s="16" t="n"/>
      <c r="P125" s="16" t="n"/>
      <c r="Q125" s="16" t="n"/>
      <c r="R125" s="20">
        <f>IF(B125="","",ROUND((M125*0.30+N125*0.25+O125*0.15+P125*0.15+(6-Q125)*0.15)*IF(D125="Confirmed",1,IF(D125="Hypothesis",0.65,0.25)),2))</f>
        <v/>
      </c>
      <c r="S125" s="20">
        <f>IF(R125="","",IF(AND(D125="Confirmed",R125&gt;=4),"P1",IF(R125&gt;=3.2,"P2",IF(R125&gt;=2.4,"P3","P4"))))</f>
        <v/>
      </c>
      <c r="T125" s="16" t="n"/>
      <c r="U125" s="16" t="n"/>
      <c r="V125" s="16" t="n"/>
      <c r="W125" s="16" t="n"/>
      <c r="X125" s="16" t="n"/>
      <c r="Y125" s="16" t="n"/>
      <c r="Z125" s="16" t="n"/>
    </row>
    <row r="126" ht="48" customHeight="1">
      <c r="A126" s="20">
        <f>IF(B126="","","SEO-"&amp;TEXT(ROW()-6,"000"))</f>
        <v/>
      </c>
      <c r="B126" s="16" t="n"/>
      <c r="C126" s="16" t="n"/>
      <c r="D126" s="16" t="n"/>
      <c r="E126" s="16" t="n"/>
      <c r="F126" s="16" t="n"/>
      <c r="G126" s="16" t="n"/>
      <c r="H126" s="16" t="n"/>
      <c r="I126" s="16" t="n"/>
      <c r="J126" s="16" t="n"/>
      <c r="K126" s="16" t="n"/>
      <c r="L126" s="16" t="n"/>
      <c r="M126" s="16" t="n"/>
      <c r="N126" s="16" t="n"/>
      <c r="O126" s="16" t="n"/>
      <c r="P126" s="16" t="n"/>
      <c r="Q126" s="16" t="n"/>
      <c r="R126" s="20">
        <f>IF(B126="","",ROUND((M126*0.30+N126*0.25+O126*0.15+P126*0.15+(6-Q126)*0.15)*IF(D126="Confirmed",1,IF(D126="Hypothesis",0.65,0.25)),2))</f>
        <v/>
      </c>
      <c r="S126" s="20">
        <f>IF(R126="","",IF(AND(D126="Confirmed",R126&gt;=4),"P1",IF(R126&gt;=3.2,"P2",IF(R126&gt;=2.4,"P3","P4"))))</f>
        <v/>
      </c>
      <c r="T126" s="16" t="n"/>
      <c r="U126" s="16" t="n"/>
      <c r="V126" s="16" t="n"/>
      <c r="W126" s="16" t="n"/>
      <c r="X126" s="16" t="n"/>
      <c r="Y126" s="16" t="n"/>
      <c r="Z126" s="16" t="n"/>
    </row>
    <row r="127" ht="48" customHeight="1">
      <c r="A127" s="20">
        <f>IF(B127="","","SEO-"&amp;TEXT(ROW()-6,"000"))</f>
        <v/>
      </c>
      <c r="B127" s="16" t="n"/>
      <c r="C127" s="16" t="n"/>
      <c r="D127" s="16" t="n"/>
      <c r="E127" s="16" t="n"/>
      <c r="F127" s="16" t="n"/>
      <c r="G127" s="16" t="n"/>
      <c r="H127" s="16" t="n"/>
      <c r="I127" s="16" t="n"/>
      <c r="J127" s="16" t="n"/>
      <c r="K127" s="16" t="n"/>
      <c r="L127" s="16" t="n"/>
      <c r="M127" s="16" t="n"/>
      <c r="N127" s="16" t="n"/>
      <c r="O127" s="16" t="n"/>
      <c r="P127" s="16" t="n"/>
      <c r="Q127" s="16" t="n"/>
      <c r="R127" s="20">
        <f>IF(B127="","",ROUND((M127*0.30+N127*0.25+O127*0.15+P127*0.15+(6-Q127)*0.15)*IF(D127="Confirmed",1,IF(D127="Hypothesis",0.65,0.25)),2))</f>
        <v/>
      </c>
      <c r="S127" s="20">
        <f>IF(R127="","",IF(AND(D127="Confirmed",R127&gt;=4),"P1",IF(R127&gt;=3.2,"P2",IF(R127&gt;=2.4,"P3","P4"))))</f>
        <v/>
      </c>
      <c r="T127" s="16" t="n"/>
      <c r="U127" s="16" t="n"/>
      <c r="V127" s="16" t="n"/>
      <c r="W127" s="16" t="n"/>
      <c r="X127" s="16" t="n"/>
      <c r="Y127" s="16" t="n"/>
      <c r="Z127" s="16" t="n"/>
    </row>
    <row r="128" ht="48" customHeight="1">
      <c r="A128" s="20">
        <f>IF(B128="","","SEO-"&amp;TEXT(ROW()-6,"000"))</f>
        <v/>
      </c>
      <c r="B128" s="16" t="n"/>
      <c r="C128" s="16" t="n"/>
      <c r="D128" s="16" t="n"/>
      <c r="E128" s="16" t="n"/>
      <c r="F128" s="16" t="n"/>
      <c r="G128" s="16" t="n"/>
      <c r="H128" s="16" t="n"/>
      <c r="I128" s="16" t="n"/>
      <c r="J128" s="16" t="n"/>
      <c r="K128" s="16" t="n"/>
      <c r="L128" s="16" t="n"/>
      <c r="M128" s="16" t="n"/>
      <c r="N128" s="16" t="n"/>
      <c r="O128" s="16" t="n"/>
      <c r="P128" s="16" t="n"/>
      <c r="Q128" s="16" t="n"/>
      <c r="R128" s="20">
        <f>IF(B128="","",ROUND((M128*0.30+N128*0.25+O128*0.15+P128*0.15+(6-Q128)*0.15)*IF(D128="Confirmed",1,IF(D128="Hypothesis",0.65,0.25)),2))</f>
        <v/>
      </c>
      <c r="S128" s="20">
        <f>IF(R128="","",IF(AND(D128="Confirmed",R128&gt;=4),"P1",IF(R128&gt;=3.2,"P2",IF(R128&gt;=2.4,"P3","P4"))))</f>
        <v/>
      </c>
      <c r="T128" s="16" t="n"/>
      <c r="U128" s="16" t="n"/>
      <c r="V128" s="16" t="n"/>
      <c r="W128" s="16" t="n"/>
      <c r="X128" s="16" t="n"/>
      <c r="Y128" s="16" t="n"/>
      <c r="Z128" s="16" t="n"/>
    </row>
    <row r="129" ht="48" customHeight="1">
      <c r="A129" s="20">
        <f>IF(B129="","","SEO-"&amp;TEXT(ROW()-6,"000"))</f>
        <v/>
      </c>
      <c r="B129" s="16" t="n"/>
      <c r="C129" s="16" t="n"/>
      <c r="D129" s="16" t="n"/>
      <c r="E129" s="16" t="n"/>
      <c r="F129" s="16" t="n"/>
      <c r="G129" s="16" t="n"/>
      <c r="H129" s="16" t="n"/>
      <c r="I129" s="16" t="n"/>
      <c r="J129" s="16" t="n"/>
      <c r="K129" s="16" t="n"/>
      <c r="L129" s="16" t="n"/>
      <c r="M129" s="16" t="n"/>
      <c r="N129" s="16" t="n"/>
      <c r="O129" s="16" t="n"/>
      <c r="P129" s="16" t="n"/>
      <c r="Q129" s="16" t="n"/>
      <c r="R129" s="20">
        <f>IF(B129="","",ROUND((M129*0.30+N129*0.25+O129*0.15+P129*0.15+(6-Q129)*0.15)*IF(D129="Confirmed",1,IF(D129="Hypothesis",0.65,0.25)),2))</f>
        <v/>
      </c>
      <c r="S129" s="20">
        <f>IF(R129="","",IF(AND(D129="Confirmed",R129&gt;=4),"P1",IF(R129&gt;=3.2,"P2",IF(R129&gt;=2.4,"P3","P4"))))</f>
        <v/>
      </c>
      <c r="T129" s="16" t="n"/>
      <c r="U129" s="16" t="n"/>
      <c r="V129" s="16" t="n"/>
      <c r="W129" s="16" t="n"/>
      <c r="X129" s="16" t="n"/>
      <c r="Y129" s="16" t="n"/>
      <c r="Z129" s="16" t="n"/>
    </row>
    <row r="130" ht="48" customHeight="1">
      <c r="A130" s="20">
        <f>IF(B130="","","SEO-"&amp;TEXT(ROW()-6,"000"))</f>
        <v/>
      </c>
      <c r="B130" s="16" t="n"/>
      <c r="C130" s="16" t="n"/>
      <c r="D130" s="16" t="n"/>
      <c r="E130" s="16" t="n"/>
      <c r="F130" s="16" t="n"/>
      <c r="G130" s="16" t="n"/>
      <c r="H130" s="16" t="n"/>
      <c r="I130" s="16" t="n"/>
      <c r="J130" s="16" t="n"/>
      <c r="K130" s="16" t="n"/>
      <c r="L130" s="16" t="n"/>
      <c r="M130" s="16" t="n"/>
      <c r="N130" s="16" t="n"/>
      <c r="O130" s="16" t="n"/>
      <c r="P130" s="16" t="n"/>
      <c r="Q130" s="16" t="n"/>
      <c r="R130" s="20">
        <f>IF(B130="","",ROUND((M130*0.30+N130*0.25+O130*0.15+P130*0.15+(6-Q130)*0.15)*IF(D130="Confirmed",1,IF(D130="Hypothesis",0.65,0.25)),2))</f>
        <v/>
      </c>
      <c r="S130" s="20">
        <f>IF(R130="","",IF(AND(D130="Confirmed",R130&gt;=4),"P1",IF(R130&gt;=3.2,"P2",IF(R130&gt;=2.4,"P3","P4"))))</f>
        <v/>
      </c>
      <c r="T130" s="16" t="n"/>
      <c r="U130" s="16" t="n"/>
      <c r="V130" s="16" t="n"/>
      <c r="W130" s="16" t="n"/>
      <c r="X130" s="16" t="n"/>
      <c r="Y130" s="16" t="n"/>
      <c r="Z130" s="16" t="n"/>
    </row>
    <row r="131" ht="48" customHeight="1">
      <c r="A131" s="20">
        <f>IF(B131="","","SEO-"&amp;TEXT(ROW()-6,"000"))</f>
        <v/>
      </c>
      <c r="B131" s="16" t="n"/>
      <c r="C131" s="16" t="n"/>
      <c r="D131" s="16" t="n"/>
      <c r="E131" s="16" t="n"/>
      <c r="F131" s="16" t="n"/>
      <c r="G131" s="16" t="n"/>
      <c r="H131" s="16" t="n"/>
      <c r="I131" s="16" t="n"/>
      <c r="J131" s="16" t="n"/>
      <c r="K131" s="16" t="n"/>
      <c r="L131" s="16" t="n"/>
      <c r="M131" s="16" t="n"/>
      <c r="N131" s="16" t="n"/>
      <c r="O131" s="16" t="n"/>
      <c r="P131" s="16" t="n"/>
      <c r="Q131" s="16" t="n"/>
      <c r="R131" s="20">
        <f>IF(B131="","",ROUND((M131*0.30+N131*0.25+O131*0.15+P131*0.15+(6-Q131)*0.15)*IF(D131="Confirmed",1,IF(D131="Hypothesis",0.65,0.25)),2))</f>
        <v/>
      </c>
      <c r="S131" s="20">
        <f>IF(R131="","",IF(AND(D131="Confirmed",R131&gt;=4),"P1",IF(R131&gt;=3.2,"P2",IF(R131&gt;=2.4,"P3","P4"))))</f>
        <v/>
      </c>
      <c r="T131" s="16" t="n"/>
      <c r="U131" s="16" t="n"/>
      <c r="V131" s="16" t="n"/>
      <c r="W131" s="16" t="n"/>
      <c r="X131" s="16" t="n"/>
      <c r="Y131" s="16" t="n"/>
      <c r="Z131" s="16" t="n"/>
    </row>
    <row r="132" ht="48" customHeight="1">
      <c r="A132" s="20">
        <f>IF(B132="","","SEO-"&amp;TEXT(ROW()-6,"000"))</f>
        <v/>
      </c>
      <c r="B132" s="16" t="n"/>
      <c r="C132" s="16" t="n"/>
      <c r="D132" s="16" t="n"/>
      <c r="E132" s="16" t="n"/>
      <c r="F132" s="16" t="n"/>
      <c r="G132" s="16" t="n"/>
      <c r="H132" s="16" t="n"/>
      <c r="I132" s="16" t="n"/>
      <c r="J132" s="16" t="n"/>
      <c r="K132" s="16" t="n"/>
      <c r="L132" s="16" t="n"/>
      <c r="M132" s="16" t="n"/>
      <c r="N132" s="16" t="n"/>
      <c r="O132" s="16" t="n"/>
      <c r="P132" s="16" t="n"/>
      <c r="Q132" s="16" t="n"/>
      <c r="R132" s="20">
        <f>IF(B132="","",ROUND((M132*0.30+N132*0.25+O132*0.15+P132*0.15+(6-Q132)*0.15)*IF(D132="Confirmed",1,IF(D132="Hypothesis",0.65,0.25)),2))</f>
        <v/>
      </c>
      <c r="S132" s="20">
        <f>IF(R132="","",IF(AND(D132="Confirmed",R132&gt;=4),"P1",IF(R132&gt;=3.2,"P2",IF(R132&gt;=2.4,"P3","P4"))))</f>
        <v/>
      </c>
      <c r="T132" s="16" t="n"/>
      <c r="U132" s="16" t="n"/>
      <c r="V132" s="16" t="n"/>
      <c r="W132" s="16" t="n"/>
      <c r="X132" s="16" t="n"/>
      <c r="Y132" s="16" t="n"/>
      <c r="Z132" s="16" t="n"/>
    </row>
    <row r="133" ht="48" customHeight="1">
      <c r="A133" s="20">
        <f>IF(B133="","","SEO-"&amp;TEXT(ROW()-6,"000"))</f>
        <v/>
      </c>
      <c r="B133" s="16" t="n"/>
      <c r="C133" s="16" t="n"/>
      <c r="D133" s="16" t="n"/>
      <c r="E133" s="16" t="n"/>
      <c r="F133" s="16" t="n"/>
      <c r="G133" s="16" t="n"/>
      <c r="H133" s="16" t="n"/>
      <c r="I133" s="16" t="n"/>
      <c r="J133" s="16" t="n"/>
      <c r="K133" s="16" t="n"/>
      <c r="L133" s="16" t="n"/>
      <c r="M133" s="16" t="n"/>
      <c r="N133" s="16" t="n"/>
      <c r="O133" s="16" t="n"/>
      <c r="P133" s="16" t="n"/>
      <c r="Q133" s="16" t="n"/>
      <c r="R133" s="20">
        <f>IF(B133="","",ROUND((M133*0.30+N133*0.25+O133*0.15+P133*0.15+(6-Q133)*0.15)*IF(D133="Confirmed",1,IF(D133="Hypothesis",0.65,0.25)),2))</f>
        <v/>
      </c>
      <c r="S133" s="20">
        <f>IF(R133="","",IF(AND(D133="Confirmed",R133&gt;=4),"P1",IF(R133&gt;=3.2,"P2",IF(R133&gt;=2.4,"P3","P4"))))</f>
        <v/>
      </c>
      <c r="T133" s="16" t="n"/>
      <c r="U133" s="16" t="n"/>
      <c r="V133" s="16" t="n"/>
      <c r="W133" s="16" t="n"/>
      <c r="X133" s="16" t="n"/>
      <c r="Y133" s="16" t="n"/>
      <c r="Z133" s="16" t="n"/>
    </row>
    <row r="134" ht="48" customHeight="1">
      <c r="A134" s="20">
        <f>IF(B134="","","SEO-"&amp;TEXT(ROW()-6,"000"))</f>
        <v/>
      </c>
      <c r="B134" s="16" t="n"/>
      <c r="C134" s="16" t="n"/>
      <c r="D134" s="16" t="n"/>
      <c r="E134" s="16" t="n"/>
      <c r="F134" s="16" t="n"/>
      <c r="G134" s="16" t="n"/>
      <c r="H134" s="16" t="n"/>
      <c r="I134" s="16" t="n"/>
      <c r="J134" s="16" t="n"/>
      <c r="K134" s="16" t="n"/>
      <c r="L134" s="16" t="n"/>
      <c r="M134" s="16" t="n"/>
      <c r="N134" s="16" t="n"/>
      <c r="O134" s="16" t="n"/>
      <c r="P134" s="16" t="n"/>
      <c r="Q134" s="16" t="n"/>
      <c r="R134" s="20">
        <f>IF(B134="","",ROUND((M134*0.30+N134*0.25+O134*0.15+P134*0.15+(6-Q134)*0.15)*IF(D134="Confirmed",1,IF(D134="Hypothesis",0.65,0.25)),2))</f>
        <v/>
      </c>
      <c r="S134" s="20">
        <f>IF(R134="","",IF(AND(D134="Confirmed",R134&gt;=4),"P1",IF(R134&gt;=3.2,"P2",IF(R134&gt;=2.4,"P3","P4"))))</f>
        <v/>
      </c>
      <c r="T134" s="16" t="n"/>
      <c r="U134" s="16" t="n"/>
      <c r="V134" s="16" t="n"/>
      <c r="W134" s="16" t="n"/>
      <c r="X134" s="16" t="n"/>
      <c r="Y134" s="16" t="n"/>
      <c r="Z134" s="16" t="n"/>
    </row>
    <row r="135" ht="48" customHeight="1">
      <c r="A135" s="20">
        <f>IF(B135="","","SEO-"&amp;TEXT(ROW()-6,"000"))</f>
        <v/>
      </c>
      <c r="B135" s="16" t="n"/>
      <c r="C135" s="16" t="n"/>
      <c r="D135" s="16" t="n"/>
      <c r="E135" s="16" t="n"/>
      <c r="F135" s="16" t="n"/>
      <c r="G135" s="16" t="n"/>
      <c r="H135" s="16" t="n"/>
      <c r="I135" s="16" t="n"/>
      <c r="J135" s="16" t="n"/>
      <c r="K135" s="16" t="n"/>
      <c r="L135" s="16" t="n"/>
      <c r="M135" s="16" t="n"/>
      <c r="N135" s="16" t="n"/>
      <c r="O135" s="16" t="n"/>
      <c r="P135" s="16" t="n"/>
      <c r="Q135" s="16" t="n"/>
      <c r="R135" s="20">
        <f>IF(B135="","",ROUND((M135*0.30+N135*0.25+O135*0.15+P135*0.15+(6-Q135)*0.15)*IF(D135="Confirmed",1,IF(D135="Hypothesis",0.65,0.25)),2))</f>
        <v/>
      </c>
      <c r="S135" s="20">
        <f>IF(R135="","",IF(AND(D135="Confirmed",R135&gt;=4),"P1",IF(R135&gt;=3.2,"P2",IF(R135&gt;=2.4,"P3","P4"))))</f>
        <v/>
      </c>
      <c r="T135" s="16" t="n"/>
      <c r="U135" s="16" t="n"/>
      <c r="V135" s="16" t="n"/>
      <c r="W135" s="16" t="n"/>
      <c r="X135" s="16" t="n"/>
      <c r="Y135" s="16" t="n"/>
      <c r="Z135" s="16" t="n"/>
    </row>
    <row r="136" ht="48" customHeight="1">
      <c r="A136" s="20">
        <f>IF(B136="","","SEO-"&amp;TEXT(ROW()-6,"000"))</f>
        <v/>
      </c>
      <c r="B136" s="16" t="n"/>
      <c r="C136" s="16" t="n"/>
      <c r="D136" s="16" t="n"/>
      <c r="E136" s="16" t="n"/>
      <c r="F136" s="16" t="n"/>
      <c r="G136" s="16" t="n"/>
      <c r="H136" s="16" t="n"/>
      <c r="I136" s="16" t="n"/>
      <c r="J136" s="16" t="n"/>
      <c r="K136" s="16" t="n"/>
      <c r="L136" s="16" t="n"/>
      <c r="M136" s="16" t="n"/>
      <c r="N136" s="16" t="n"/>
      <c r="O136" s="16" t="n"/>
      <c r="P136" s="16" t="n"/>
      <c r="Q136" s="16" t="n"/>
      <c r="R136" s="20">
        <f>IF(B136="","",ROUND((M136*0.30+N136*0.25+O136*0.15+P136*0.15+(6-Q136)*0.15)*IF(D136="Confirmed",1,IF(D136="Hypothesis",0.65,0.25)),2))</f>
        <v/>
      </c>
      <c r="S136" s="20">
        <f>IF(R136="","",IF(AND(D136="Confirmed",R136&gt;=4),"P1",IF(R136&gt;=3.2,"P2",IF(R136&gt;=2.4,"P3","P4"))))</f>
        <v/>
      </c>
      <c r="T136" s="16" t="n"/>
      <c r="U136" s="16" t="n"/>
      <c r="V136" s="16" t="n"/>
      <c r="W136" s="16" t="n"/>
      <c r="X136" s="16" t="n"/>
      <c r="Y136" s="16" t="n"/>
      <c r="Z136" s="16" t="n"/>
    </row>
    <row r="137" ht="48" customHeight="1">
      <c r="A137" s="20">
        <f>IF(B137="","","SEO-"&amp;TEXT(ROW()-6,"000"))</f>
        <v/>
      </c>
      <c r="B137" s="16" t="n"/>
      <c r="C137" s="16" t="n"/>
      <c r="D137" s="16" t="n"/>
      <c r="E137" s="16" t="n"/>
      <c r="F137" s="16" t="n"/>
      <c r="G137" s="16" t="n"/>
      <c r="H137" s="16" t="n"/>
      <c r="I137" s="16" t="n"/>
      <c r="J137" s="16" t="n"/>
      <c r="K137" s="16" t="n"/>
      <c r="L137" s="16" t="n"/>
      <c r="M137" s="16" t="n"/>
      <c r="N137" s="16" t="n"/>
      <c r="O137" s="16" t="n"/>
      <c r="P137" s="16" t="n"/>
      <c r="Q137" s="16" t="n"/>
      <c r="R137" s="20">
        <f>IF(B137="","",ROUND((M137*0.30+N137*0.25+O137*0.15+P137*0.15+(6-Q137)*0.15)*IF(D137="Confirmed",1,IF(D137="Hypothesis",0.65,0.25)),2))</f>
        <v/>
      </c>
      <c r="S137" s="20">
        <f>IF(R137="","",IF(AND(D137="Confirmed",R137&gt;=4),"P1",IF(R137&gt;=3.2,"P2",IF(R137&gt;=2.4,"P3","P4"))))</f>
        <v/>
      </c>
      <c r="T137" s="16" t="n"/>
      <c r="U137" s="16" t="n"/>
      <c r="V137" s="16" t="n"/>
      <c r="W137" s="16" t="n"/>
      <c r="X137" s="16" t="n"/>
      <c r="Y137" s="16" t="n"/>
      <c r="Z137" s="16" t="n"/>
    </row>
    <row r="138" ht="48" customHeight="1">
      <c r="A138" s="20">
        <f>IF(B138="","","SEO-"&amp;TEXT(ROW()-6,"000"))</f>
        <v/>
      </c>
      <c r="B138" s="16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6" t="n"/>
      <c r="O138" s="16" t="n"/>
      <c r="P138" s="16" t="n"/>
      <c r="Q138" s="16" t="n"/>
      <c r="R138" s="20">
        <f>IF(B138="","",ROUND((M138*0.30+N138*0.25+O138*0.15+P138*0.15+(6-Q138)*0.15)*IF(D138="Confirmed",1,IF(D138="Hypothesis",0.65,0.25)),2))</f>
        <v/>
      </c>
      <c r="S138" s="20">
        <f>IF(R138="","",IF(AND(D138="Confirmed",R138&gt;=4),"P1",IF(R138&gt;=3.2,"P2",IF(R138&gt;=2.4,"P3","P4"))))</f>
        <v/>
      </c>
      <c r="T138" s="16" t="n"/>
      <c r="U138" s="16" t="n"/>
      <c r="V138" s="16" t="n"/>
      <c r="W138" s="16" t="n"/>
      <c r="X138" s="16" t="n"/>
      <c r="Y138" s="16" t="n"/>
      <c r="Z138" s="16" t="n"/>
    </row>
    <row r="139" ht="48" customHeight="1">
      <c r="A139" s="20">
        <f>IF(B139="","","SEO-"&amp;TEXT(ROW()-6,"000"))</f>
        <v/>
      </c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20">
        <f>IF(B139="","",ROUND((M139*0.30+N139*0.25+O139*0.15+P139*0.15+(6-Q139)*0.15)*IF(D139="Confirmed",1,IF(D139="Hypothesis",0.65,0.25)),2))</f>
        <v/>
      </c>
      <c r="S139" s="20">
        <f>IF(R139="","",IF(AND(D139="Confirmed",R139&gt;=4),"P1",IF(R139&gt;=3.2,"P2",IF(R139&gt;=2.4,"P3","P4"))))</f>
        <v/>
      </c>
      <c r="T139" s="16" t="n"/>
      <c r="U139" s="16" t="n"/>
      <c r="V139" s="16" t="n"/>
      <c r="W139" s="16" t="n"/>
      <c r="X139" s="16" t="n"/>
      <c r="Y139" s="16" t="n"/>
      <c r="Z139" s="16" t="n"/>
    </row>
    <row r="140" ht="48" customHeight="1">
      <c r="A140" s="20">
        <f>IF(B140="","","SEO-"&amp;TEXT(ROW()-6,"000"))</f>
        <v/>
      </c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20">
        <f>IF(B140="","",ROUND((M140*0.30+N140*0.25+O140*0.15+P140*0.15+(6-Q140)*0.15)*IF(D140="Confirmed",1,IF(D140="Hypothesis",0.65,0.25)),2))</f>
        <v/>
      </c>
      <c r="S140" s="20">
        <f>IF(R140="","",IF(AND(D140="Confirmed",R140&gt;=4),"P1",IF(R140&gt;=3.2,"P2",IF(R140&gt;=2.4,"P3","P4"))))</f>
        <v/>
      </c>
      <c r="T140" s="16" t="n"/>
      <c r="U140" s="16" t="n"/>
      <c r="V140" s="16" t="n"/>
      <c r="W140" s="16" t="n"/>
      <c r="X140" s="16" t="n"/>
      <c r="Y140" s="16" t="n"/>
      <c r="Z140" s="16" t="n"/>
    </row>
    <row r="141" ht="48" customHeight="1">
      <c r="A141" s="20">
        <f>IF(B141="","","SEO-"&amp;TEXT(ROW()-6,"000"))</f>
        <v/>
      </c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20">
        <f>IF(B141="","",ROUND((M141*0.30+N141*0.25+O141*0.15+P141*0.15+(6-Q141)*0.15)*IF(D141="Confirmed",1,IF(D141="Hypothesis",0.65,0.25)),2))</f>
        <v/>
      </c>
      <c r="S141" s="20">
        <f>IF(R141="","",IF(AND(D141="Confirmed",R141&gt;=4),"P1",IF(R141&gt;=3.2,"P2",IF(R141&gt;=2.4,"P3","P4"))))</f>
        <v/>
      </c>
      <c r="T141" s="16" t="n"/>
      <c r="U141" s="16" t="n"/>
      <c r="V141" s="16" t="n"/>
      <c r="W141" s="16" t="n"/>
      <c r="X141" s="16" t="n"/>
      <c r="Y141" s="16" t="n"/>
      <c r="Z141" s="16" t="n"/>
    </row>
    <row r="142" ht="48" customHeight="1">
      <c r="A142" s="20">
        <f>IF(B142="","","SEO-"&amp;TEXT(ROW()-6,"000"))</f>
        <v/>
      </c>
      <c r="B142" s="16" t="n"/>
      <c r="C142" s="16" t="n"/>
      <c r="D142" s="16" t="n"/>
      <c r="E142" s="16" t="n"/>
      <c r="F142" s="16" t="n"/>
      <c r="G142" s="16" t="n"/>
      <c r="H142" s="16" t="n"/>
      <c r="I142" s="16" t="n"/>
      <c r="J142" s="16" t="n"/>
      <c r="K142" s="16" t="n"/>
      <c r="L142" s="16" t="n"/>
      <c r="M142" s="16" t="n"/>
      <c r="N142" s="16" t="n"/>
      <c r="O142" s="16" t="n"/>
      <c r="P142" s="16" t="n"/>
      <c r="Q142" s="16" t="n"/>
      <c r="R142" s="20">
        <f>IF(B142="","",ROUND((M142*0.30+N142*0.25+O142*0.15+P142*0.15+(6-Q142)*0.15)*IF(D142="Confirmed",1,IF(D142="Hypothesis",0.65,0.25)),2))</f>
        <v/>
      </c>
      <c r="S142" s="20">
        <f>IF(R142="","",IF(AND(D142="Confirmed",R142&gt;=4),"P1",IF(R142&gt;=3.2,"P2",IF(R142&gt;=2.4,"P3","P4"))))</f>
        <v/>
      </c>
      <c r="T142" s="16" t="n"/>
      <c r="U142" s="16" t="n"/>
      <c r="V142" s="16" t="n"/>
      <c r="W142" s="16" t="n"/>
      <c r="X142" s="16" t="n"/>
      <c r="Y142" s="16" t="n"/>
      <c r="Z142" s="16" t="n"/>
    </row>
    <row r="143" ht="48" customHeight="1">
      <c r="A143" s="20">
        <f>IF(B143="","","SEO-"&amp;TEXT(ROW()-6,"000"))</f>
        <v/>
      </c>
      <c r="B143" s="16" t="n"/>
      <c r="C143" s="16" t="n"/>
      <c r="D143" s="16" t="n"/>
      <c r="E143" s="16" t="n"/>
      <c r="F143" s="16" t="n"/>
      <c r="G143" s="16" t="n"/>
      <c r="H143" s="16" t="n"/>
      <c r="I143" s="16" t="n"/>
      <c r="J143" s="16" t="n"/>
      <c r="K143" s="16" t="n"/>
      <c r="L143" s="16" t="n"/>
      <c r="M143" s="16" t="n"/>
      <c r="N143" s="16" t="n"/>
      <c r="O143" s="16" t="n"/>
      <c r="P143" s="16" t="n"/>
      <c r="Q143" s="16" t="n"/>
      <c r="R143" s="20">
        <f>IF(B143="","",ROUND((M143*0.30+N143*0.25+O143*0.15+P143*0.15+(6-Q143)*0.15)*IF(D143="Confirmed",1,IF(D143="Hypothesis",0.65,0.25)),2))</f>
        <v/>
      </c>
      <c r="S143" s="20">
        <f>IF(R143="","",IF(AND(D143="Confirmed",R143&gt;=4),"P1",IF(R143&gt;=3.2,"P2",IF(R143&gt;=2.4,"P3","P4"))))</f>
        <v/>
      </c>
      <c r="T143" s="16" t="n"/>
      <c r="U143" s="16" t="n"/>
      <c r="V143" s="16" t="n"/>
      <c r="W143" s="16" t="n"/>
      <c r="X143" s="16" t="n"/>
      <c r="Y143" s="16" t="n"/>
      <c r="Z143" s="16" t="n"/>
    </row>
    <row r="144" ht="48" customHeight="1">
      <c r="A144" s="20">
        <f>IF(B144="","","SEO-"&amp;TEXT(ROW()-6,"000"))</f>
        <v/>
      </c>
      <c r="B144" s="16" t="n"/>
      <c r="C144" s="16" t="n"/>
      <c r="D144" s="16" t="n"/>
      <c r="E144" s="16" t="n"/>
      <c r="F144" s="16" t="n"/>
      <c r="G144" s="16" t="n"/>
      <c r="H144" s="16" t="n"/>
      <c r="I144" s="16" t="n"/>
      <c r="J144" s="16" t="n"/>
      <c r="K144" s="16" t="n"/>
      <c r="L144" s="16" t="n"/>
      <c r="M144" s="16" t="n"/>
      <c r="N144" s="16" t="n"/>
      <c r="O144" s="16" t="n"/>
      <c r="P144" s="16" t="n"/>
      <c r="Q144" s="16" t="n"/>
      <c r="R144" s="20">
        <f>IF(B144="","",ROUND((M144*0.30+N144*0.25+O144*0.15+P144*0.15+(6-Q144)*0.15)*IF(D144="Confirmed",1,IF(D144="Hypothesis",0.65,0.25)),2))</f>
        <v/>
      </c>
      <c r="S144" s="20">
        <f>IF(R144="","",IF(AND(D144="Confirmed",R144&gt;=4),"P1",IF(R144&gt;=3.2,"P2",IF(R144&gt;=2.4,"P3","P4"))))</f>
        <v/>
      </c>
      <c r="T144" s="16" t="n"/>
      <c r="U144" s="16" t="n"/>
      <c r="V144" s="16" t="n"/>
      <c r="W144" s="16" t="n"/>
      <c r="X144" s="16" t="n"/>
      <c r="Y144" s="16" t="n"/>
      <c r="Z144" s="16" t="n"/>
    </row>
    <row r="145" ht="48" customHeight="1">
      <c r="A145" s="20">
        <f>IF(B145="","","SEO-"&amp;TEXT(ROW()-6,"000"))</f>
        <v/>
      </c>
      <c r="B145" s="16" t="n"/>
      <c r="C145" s="16" t="n"/>
      <c r="D145" s="16" t="n"/>
      <c r="E145" s="16" t="n"/>
      <c r="F145" s="16" t="n"/>
      <c r="G145" s="16" t="n"/>
      <c r="H145" s="16" t="n"/>
      <c r="I145" s="16" t="n"/>
      <c r="J145" s="16" t="n"/>
      <c r="K145" s="16" t="n"/>
      <c r="L145" s="16" t="n"/>
      <c r="M145" s="16" t="n"/>
      <c r="N145" s="16" t="n"/>
      <c r="O145" s="16" t="n"/>
      <c r="P145" s="16" t="n"/>
      <c r="Q145" s="16" t="n"/>
      <c r="R145" s="20">
        <f>IF(B145="","",ROUND((M145*0.30+N145*0.25+O145*0.15+P145*0.15+(6-Q145)*0.15)*IF(D145="Confirmed",1,IF(D145="Hypothesis",0.65,0.25)),2))</f>
        <v/>
      </c>
      <c r="S145" s="20">
        <f>IF(R145="","",IF(AND(D145="Confirmed",R145&gt;=4),"P1",IF(R145&gt;=3.2,"P2",IF(R145&gt;=2.4,"P3","P4"))))</f>
        <v/>
      </c>
      <c r="T145" s="16" t="n"/>
      <c r="U145" s="16" t="n"/>
      <c r="V145" s="16" t="n"/>
      <c r="W145" s="16" t="n"/>
      <c r="X145" s="16" t="n"/>
      <c r="Y145" s="16" t="n"/>
      <c r="Z145" s="16" t="n"/>
    </row>
    <row r="146" ht="48" customHeight="1">
      <c r="A146" s="20">
        <f>IF(B146="","","SEO-"&amp;TEXT(ROW()-6,"000"))</f>
        <v/>
      </c>
      <c r="B146" s="16" t="n"/>
      <c r="C146" s="16" t="n"/>
      <c r="D146" s="16" t="n"/>
      <c r="E146" s="16" t="n"/>
      <c r="F146" s="16" t="n"/>
      <c r="G146" s="16" t="n"/>
      <c r="H146" s="16" t="n"/>
      <c r="I146" s="16" t="n"/>
      <c r="J146" s="16" t="n"/>
      <c r="K146" s="16" t="n"/>
      <c r="L146" s="16" t="n"/>
      <c r="M146" s="16" t="n"/>
      <c r="N146" s="16" t="n"/>
      <c r="O146" s="16" t="n"/>
      <c r="P146" s="16" t="n"/>
      <c r="Q146" s="16" t="n"/>
      <c r="R146" s="20">
        <f>IF(B146="","",ROUND((M146*0.30+N146*0.25+O146*0.15+P146*0.15+(6-Q146)*0.15)*IF(D146="Confirmed",1,IF(D146="Hypothesis",0.65,0.25)),2))</f>
        <v/>
      </c>
      <c r="S146" s="20">
        <f>IF(R146="","",IF(AND(D146="Confirmed",R146&gt;=4),"P1",IF(R146&gt;=3.2,"P2",IF(R146&gt;=2.4,"P3","P4"))))</f>
        <v/>
      </c>
      <c r="T146" s="16" t="n"/>
      <c r="U146" s="16" t="n"/>
      <c r="V146" s="16" t="n"/>
      <c r="W146" s="16" t="n"/>
      <c r="X146" s="16" t="n"/>
      <c r="Y146" s="16" t="n"/>
      <c r="Z146" s="16" t="n"/>
    </row>
    <row r="147" ht="48" customHeight="1">
      <c r="A147" s="20">
        <f>IF(B147="","","SEO-"&amp;TEXT(ROW()-6,"000"))</f>
        <v/>
      </c>
      <c r="B147" s="16" t="n"/>
      <c r="C147" s="16" t="n"/>
      <c r="D147" s="16" t="n"/>
      <c r="E147" s="16" t="n"/>
      <c r="F147" s="16" t="n"/>
      <c r="G147" s="16" t="n"/>
      <c r="H147" s="16" t="n"/>
      <c r="I147" s="16" t="n"/>
      <c r="J147" s="16" t="n"/>
      <c r="K147" s="16" t="n"/>
      <c r="L147" s="16" t="n"/>
      <c r="M147" s="16" t="n"/>
      <c r="N147" s="16" t="n"/>
      <c r="O147" s="16" t="n"/>
      <c r="P147" s="16" t="n"/>
      <c r="Q147" s="16" t="n"/>
      <c r="R147" s="20">
        <f>IF(B147="","",ROUND((M147*0.30+N147*0.25+O147*0.15+P147*0.15+(6-Q147)*0.15)*IF(D147="Confirmed",1,IF(D147="Hypothesis",0.65,0.25)),2))</f>
        <v/>
      </c>
      <c r="S147" s="20">
        <f>IF(R147="","",IF(AND(D147="Confirmed",R147&gt;=4),"P1",IF(R147&gt;=3.2,"P2",IF(R147&gt;=2.4,"P3","P4"))))</f>
        <v/>
      </c>
      <c r="T147" s="16" t="n"/>
      <c r="U147" s="16" t="n"/>
      <c r="V147" s="16" t="n"/>
      <c r="W147" s="16" t="n"/>
      <c r="X147" s="16" t="n"/>
      <c r="Y147" s="16" t="n"/>
      <c r="Z147" s="16" t="n"/>
    </row>
    <row r="148" ht="48" customHeight="1">
      <c r="A148" s="20">
        <f>IF(B148="","","SEO-"&amp;TEXT(ROW()-6,"000"))</f>
        <v/>
      </c>
      <c r="B148" s="16" t="n"/>
      <c r="C148" s="16" t="n"/>
      <c r="D148" s="16" t="n"/>
      <c r="E148" s="16" t="n"/>
      <c r="F148" s="16" t="n"/>
      <c r="G148" s="16" t="n"/>
      <c r="H148" s="16" t="n"/>
      <c r="I148" s="16" t="n"/>
      <c r="J148" s="16" t="n"/>
      <c r="K148" s="16" t="n"/>
      <c r="L148" s="16" t="n"/>
      <c r="M148" s="16" t="n"/>
      <c r="N148" s="16" t="n"/>
      <c r="O148" s="16" t="n"/>
      <c r="P148" s="16" t="n"/>
      <c r="Q148" s="16" t="n"/>
      <c r="R148" s="20">
        <f>IF(B148="","",ROUND((M148*0.30+N148*0.25+O148*0.15+P148*0.15+(6-Q148)*0.15)*IF(D148="Confirmed",1,IF(D148="Hypothesis",0.65,0.25)),2))</f>
        <v/>
      </c>
      <c r="S148" s="20">
        <f>IF(R148="","",IF(AND(D148="Confirmed",R148&gt;=4),"P1",IF(R148&gt;=3.2,"P2",IF(R148&gt;=2.4,"P3","P4"))))</f>
        <v/>
      </c>
      <c r="T148" s="16" t="n"/>
      <c r="U148" s="16" t="n"/>
      <c r="V148" s="16" t="n"/>
      <c r="W148" s="16" t="n"/>
      <c r="X148" s="16" t="n"/>
      <c r="Y148" s="16" t="n"/>
      <c r="Z148" s="16" t="n"/>
    </row>
    <row r="149" ht="48" customHeight="1">
      <c r="A149" s="20">
        <f>IF(B149="","","SEO-"&amp;TEXT(ROW()-6,"000"))</f>
        <v/>
      </c>
      <c r="B149" s="16" t="n"/>
      <c r="C149" s="16" t="n"/>
      <c r="D149" s="16" t="n"/>
      <c r="E149" s="16" t="n"/>
      <c r="F149" s="16" t="n"/>
      <c r="G149" s="16" t="n"/>
      <c r="H149" s="16" t="n"/>
      <c r="I149" s="16" t="n"/>
      <c r="J149" s="16" t="n"/>
      <c r="K149" s="16" t="n"/>
      <c r="L149" s="16" t="n"/>
      <c r="M149" s="16" t="n"/>
      <c r="N149" s="16" t="n"/>
      <c r="O149" s="16" t="n"/>
      <c r="P149" s="16" t="n"/>
      <c r="Q149" s="16" t="n"/>
      <c r="R149" s="20">
        <f>IF(B149="","",ROUND((M149*0.30+N149*0.25+O149*0.15+P149*0.15+(6-Q149)*0.15)*IF(D149="Confirmed",1,IF(D149="Hypothesis",0.65,0.25)),2))</f>
        <v/>
      </c>
      <c r="S149" s="20">
        <f>IF(R149="","",IF(AND(D149="Confirmed",R149&gt;=4),"P1",IF(R149&gt;=3.2,"P2",IF(R149&gt;=2.4,"P3","P4"))))</f>
        <v/>
      </c>
      <c r="T149" s="16" t="n"/>
      <c r="U149" s="16" t="n"/>
      <c r="V149" s="16" t="n"/>
      <c r="W149" s="16" t="n"/>
      <c r="X149" s="16" t="n"/>
      <c r="Y149" s="16" t="n"/>
      <c r="Z149" s="16" t="n"/>
    </row>
    <row r="150" ht="48" customHeight="1">
      <c r="A150" s="20">
        <f>IF(B150="","","SEO-"&amp;TEXT(ROW()-6,"000"))</f>
        <v/>
      </c>
      <c r="B150" s="16" t="n"/>
      <c r="C150" s="16" t="n"/>
      <c r="D150" s="16" t="n"/>
      <c r="E150" s="16" t="n"/>
      <c r="F150" s="16" t="n"/>
      <c r="G150" s="16" t="n"/>
      <c r="H150" s="16" t="n"/>
      <c r="I150" s="16" t="n"/>
      <c r="J150" s="16" t="n"/>
      <c r="K150" s="16" t="n"/>
      <c r="L150" s="16" t="n"/>
      <c r="M150" s="16" t="n"/>
      <c r="N150" s="16" t="n"/>
      <c r="O150" s="16" t="n"/>
      <c r="P150" s="16" t="n"/>
      <c r="Q150" s="16" t="n"/>
      <c r="R150" s="20">
        <f>IF(B150="","",ROUND((M150*0.30+N150*0.25+O150*0.15+P150*0.15+(6-Q150)*0.15)*IF(D150="Confirmed",1,IF(D150="Hypothesis",0.65,0.25)),2))</f>
        <v/>
      </c>
      <c r="S150" s="20">
        <f>IF(R150="","",IF(AND(D150="Confirmed",R150&gt;=4),"P1",IF(R150&gt;=3.2,"P2",IF(R150&gt;=2.4,"P3","P4"))))</f>
        <v/>
      </c>
      <c r="T150" s="16" t="n"/>
      <c r="U150" s="16" t="n"/>
      <c r="V150" s="16" t="n"/>
      <c r="W150" s="16" t="n"/>
      <c r="X150" s="16" t="n"/>
      <c r="Y150" s="16" t="n"/>
      <c r="Z150" s="16" t="n"/>
    </row>
    <row r="151" ht="48" customHeight="1">
      <c r="A151" s="20">
        <f>IF(B151="","","SEO-"&amp;TEXT(ROW()-6,"000"))</f>
        <v/>
      </c>
      <c r="B151" s="16" t="n"/>
      <c r="C151" s="16" t="n"/>
      <c r="D151" s="16" t="n"/>
      <c r="E151" s="16" t="n"/>
      <c r="F151" s="16" t="n"/>
      <c r="G151" s="16" t="n"/>
      <c r="H151" s="16" t="n"/>
      <c r="I151" s="16" t="n"/>
      <c r="J151" s="16" t="n"/>
      <c r="K151" s="16" t="n"/>
      <c r="L151" s="16" t="n"/>
      <c r="M151" s="16" t="n"/>
      <c r="N151" s="16" t="n"/>
      <c r="O151" s="16" t="n"/>
      <c r="P151" s="16" t="n"/>
      <c r="Q151" s="16" t="n"/>
      <c r="R151" s="20">
        <f>IF(B151="","",ROUND((M151*0.30+N151*0.25+O151*0.15+P151*0.15+(6-Q151)*0.15)*IF(D151="Confirmed",1,IF(D151="Hypothesis",0.65,0.25)),2))</f>
        <v/>
      </c>
      <c r="S151" s="20">
        <f>IF(R151="","",IF(AND(D151="Confirmed",R151&gt;=4),"P1",IF(R151&gt;=3.2,"P2",IF(R151&gt;=2.4,"P3","P4"))))</f>
        <v/>
      </c>
      <c r="T151" s="16" t="n"/>
      <c r="U151" s="16" t="n"/>
      <c r="V151" s="16" t="n"/>
      <c r="W151" s="16" t="n"/>
      <c r="X151" s="16" t="n"/>
      <c r="Y151" s="16" t="n"/>
      <c r="Z151" s="16" t="n"/>
    </row>
    <row r="152" ht="48" customHeight="1">
      <c r="A152" s="20">
        <f>IF(B152="","","SEO-"&amp;TEXT(ROW()-6,"000"))</f>
        <v/>
      </c>
      <c r="B152" s="16" t="n"/>
      <c r="C152" s="16" t="n"/>
      <c r="D152" s="16" t="n"/>
      <c r="E152" s="16" t="n"/>
      <c r="F152" s="16" t="n"/>
      <c r="G152" s="16" t="n"/>
      <c r="H152" s="16" t="n"/>
      <c r="I152" s="16" t="n"/>
      <c r="J152" s="16" t="n"/>
      <c r="K152" s="16" t="n"/>
      <c r="L152" s="16" t="n"/>
      <c r="M152" s="16" t="n"/>
      <c r="N152" s="16" t="n"/>
      <c r="O152" s="16" t="n"/>
      <c r="P152" s="16" t="n"/>
      <c r="Q152" s="16" t="n"/>
      <c r="R152" s="20">
        <f>IF(B152="","",ROUND((M152*0.30+N152*0.25+O152*0.15+P152*0.15+(6-Q152)*0.15)*IF(D152="Confirmed",1,IF(D152="Hypothesis",0.65,0.25)),2))</f>
        <v/>
      </c>
      <c r="S152" s="20">
        <f>IF(R152="","",IF(AND(D152="Confirmed",R152&gt;=4),"P1",IF(R152&gt;=3.2,"P2",IF(R152&gt;=2.4,"P3","P4"))))</f>
        <v/>
      </c>
      <c r="T152" s="16" t="n"/>
      <c r="U152" s="16" t="n"/>
      <c r="V152" s="16" t="n"/>
      <c r="W152" s="16" t="n"/>
      <c r="X152" s="16" t="n"/>
      <c r="Y152" s="16" t="n"/>
      <c r="Z152" s="16" t="n"/>
    </row>
    <row r="153" ht="48" customHeight="1">
      <c r="A153" s="20">
        <f>IF(B153="","","SEO-"&amp;TEXT(ROW()-6,"000"))</f>
        <v/>
      </c>
      <c r="B153" s="16" t="n"/>
      <c r="C153" s="16" t="n"/>
      <c r="D153" s="16" t="n"/>
      <c r="E153" s="16" t="n"/>
      <c r="F153" s="16" t="n"/>
      <c r="G153" s="16" t="n"/>
      <c r="H153" s="16" t="n"/>
      <c r="I153" s="16" t="n"/>
      <c r="J153" s="16" t="n"/>
      <c r="K153" s="16" t="n"/>
      <c r="L153" s="16" t="n"/>
      <c r="M153" s="16" t="n"/>
      <c r="N153" s="16" t="n"/>
      <c r="O153" s="16" t="n"/>
      <c r="P153" s="16" t="n"/>
      <c r="Q153" s="16" t="n"/>
      <c r="R153" s="20">
        <f>IF(B153="","",ROUND((M153*0.30+N153*0.25+O153*0.15+P153*0.15+(6-Q153)*0.15)*IF(D153="Confirmed",1,IF(D153="Hypothesis",0.65,0.25)),2))</f>
        <v/>
      </c>
      <c r="S153" s="20">
        <f>IF(R153="","",IF(AND(D153="Confirmed",R153&gt;=4),"P1",IF(R153&gt;=3.2,"P2",IF(R153&gt;=2.4,"P3","P4"))))</f>
        <v/>
      </c>
      <c r="T153" s="16" t="n"/>
      <c r="U153" s="16" t="n"/>
      <c r="V153" s="16" t="n"/>
      <c r="W153" s="16" t="n"/>
      <c r="X153" s="16" t="n"/>
      <c r="Y153" s="16" t="n"/>
      <c r="Z153" s="16" t="n"/>
    </row>
    <row r="154" ht="48" customHeight="1">
      <c r="A154" s="20">
        <f>IF(B154="","","SEO-"&amp;TEXT(ROW()-6,"000"))</f>
        <v/>
      </c>
      <c r="B154" s="16" t="n"/>
      <c r="C154" s="16" t="n"/>
      <c r="D154" s="16" t="n"/>
      <c r="E154" s="16" t="n"/>
      <c r="F154" s="16" t="n"/>
      <c r="G154" s="16" t="n"/>
      <c r="H154" s="16" t="n"/>
      <c r="I154" s="16" t="n"/>
      <c r="J154" s="16" t="n"/>
      <c r="K154" s="16" t="n"/>
      <c r="L154" s="16" t="n"/>
      <c r="M154" s="16" t="n"/>
      <c r="N154" s="16" t="n"/>
      <c r="O154" s="16" t="n"/>
      <c r="P154" s="16" t="n"/>
      <c r="Q154" s="16" t="n"/>
      <c r="R154" s="20">
        <f>IF(B154="","",ROUND((M154*0.30+N154*0.25+O154*0.15+P154*0.15+(6-Q154)*0.15)*IF(D154="Confirmed",1,IF(D154="Hypothesis",0.65,0.25)),2))</f>
        <v/>
      </c>
      <c r="S154" s="20">
        <f>IF(R154="","",IF(AND(D154="Confirmed",R154&gt;=4),"P1",IF(R154&gt;=3.2,"P2",IF(R154&gt;=2.4,"P3","P4"))))</f>
        <v/>
      </c>
      <c r="T154" s="16" t="n"/>
      <c r="U154" s="16" t="n"/>
      <c r="V154" s="16" t="n"/>
      <c r="W154" s="16" t="n"/>
      <c r="X154" s="16" t="n"/>
      <c r="Y154" s="16" t="n"/>
      <c r="Z154" s="16" t="n"/>
    </row>
    <row r="155" ht="48" customHeight="1">
      <c r="A155" s="20">
        <f>IF(B155="","","SEO-"&amp;TEXT(ROW()-6,"000"))</f>
        <v/>
      </c>
      <c r="B155" s="16" t="n"/>
      <c r="C155" s="16" t="n"/>
      <c r="D155" s="16" t="n"/>
      <c r="E155" s="16" t="n"/>
      <c r="F155" s="16" t="n"/>
      <c r="G155" s="16" t="n"/>
      <c r="H155" s="16" t="n"/>
      <c r="I155" s="16" t="n"/>
      <c r="J155" s="16" t="n"/>
      <c r="K155" s="16" t="n"/>
      <c r="L155" s="16" t="n"/>
      <c r="M155" s="16" t="n"/>
      <c r="N155" s="16" t="n"/>
      <c r="O155" s="16" t="n"/>
      <c r="P155" s="16" t="n"/>
      <c r="Q155" s="16" t="n"/>
      <c r="R155" s="20">
        <f>IF(B155="","",ROUND((M155*0.30+N155*0.25+O155*0.15+P155*0.15+(6-Q155)*0.15)*IF(D155="Confirmed",1,IF(D155="Hypothesis",0.65,0.25)),2))</f>
        <v/>
      </c>
      <c r="S155" s="20">
        <f>IF(R155="","",IF(AND(D155="Confirmed",R155&gt;=4),"P1",IF(R155&gt;=3.2,"P2",IF(R155&gt;=2.4,"P3","P4"))))</f>
        <v/>
      </c>
      <c r="T155" s="16" t="n"/>
      <c r="U155" s="16" t="n"/>
      <c r="V155" s="16" t="n"/>
      <c r="W155" s="16" t="n"/>
      <c r="X155" s="16" t="n"/>
      <c r="Y155" s="16" t="n"/>
      <c r="Z155" s="16" t="n"/>
    </row>
    <row r="156" ht="48" customHeight="1">
      <c r="A156" s="20">
        <f>IF(B156="","","SEO-"&amp;TEXT(ROW()-6,"000"))</f>
        <v/>
      </c>
      <c r="B156" s="16" t="n"/>
      <c r="C156" s="16" t="n"/>
      <c r="D156" s="16" t="n"/>
      <c r="E156" s="16" t="n"/>
      <c r="F156" s="16" t="n"/>
      <c r="G156" s="16" t="n"/>
      <c r="H156" s="16" t="n"/>
      <c r="I156" s="16" t="n"/>
      <c r="J156" s="16" t="n"/>
      <c r="K156" s="16" t="n"/>
      <c r="L156" s="16" t="n"/>
      <c r="M156" s="16" t="n"/>
      <c r="N156" s="16" t="n"/>
      <c r="O156" s="16" t="n"/>
      <c r="P156" s="16" t="n"/>
      <c r="Q156" s="16" t="n"/>
      <c r="R156" s="20">
        <f>IF(B156="","",ROUND((M156*0.30+N156*0.25+O156*0.15+P156*0.15+(6-Q156)*0.15)*IF(D156="Confirmed",1,IF(D156="Hypothesis",0.65,0.25)),2))</f>
        <v/>
      </c>
      <c r="S156" s="20">
        <f>IF(R156="","",IF(AND(D156="Confirmed",R156&gt;=4),"P1",IF(R156&gt;=3.2,"P2",IF(R156&gt;=2.4,"P3","P4"))))</f>
        <v/>
      </c>
      <c r="T156" s="16" t="n"/>
      <c r="U156" s="16" t="n"/>
      <c r="V156" s="16" t="n"/>
      <c r="W156" s="16" t="n"/>
      <c r="X156" s="16" t="n"/>
      <c r="Y156" s="16" t="n"/>
      <c r="Z156" s="16" t="n"/>
    </row>
    <row r="157" ht="48" customHeight="1">
      <c r="A157" s="20">
        <f>IF(B157="","","SEO-"&amp;TEXT(ROW()-6,"000"))</f>
        <v/>
      </c>
      <c r="B157" s="16" t="n"/>
      <c r="C157" s="16" t="n"/>
      <c r="D157" s="16" t="n"/>
      <c r="E157" s="16" t="n"/>
      <c r="F157" s="16" t="n"/>
      <c r="G157" s="16" t="n"/>
      <c r="H157" s="16" t="n"/>
      <c r="I157" s="16" t="n"/>
      <c r="J157" s="16" t="n"/>
      <c r="K157" s="16" t="n"/>
      <c r="L157" s="16" t="n"/>
      <c r="M157" s="16" t="n"/>
      <c r="N157" s="16" t="n"/>
      <c r="O157" s="16" t="n"/>
      <c r="P157" s="16" t="n"/>
      <c r="Q157" s="16" t="n"/>
      <c r="R157" s="20">
        <f>IF(B157="","",ROUND((M157*0.30+N157*0.25+O157*0.15+P157*0.15+(6-Q157)*0.15)*IF(D157="Confirmed",1,IF(D157="Hypothesis",0.65,0.25)),2))</f>
        <v/>
      </c>
      <c r="S157" s="20">
        <f>IF(R157="","",IF(AND(D157="Confirmed",R157&gt;=4),"P1",IF(R157&gt;=3.2,"P2",IF(R157&gt;=2.4,"P3","P4"))))</f>
        <v/>
      </c>
      <c r="T157" s="16" t="n"/>
      <c r="U157" s="16" t="n"/>
      <c r="V157" s="16" t="n"/>
      <c r="W157" s="16" t="n"/>
      <c r="X157" s="16" t="n"/>
      <c r="Y157" s="16" t="n"/>
      <c r="Z157" s="16" t="n"/>
    </row>
    <row r="158" ht="48" customHeight="1">
      <c r="A158" s="20">
        <f>IF(B158="","","SEO-"&amp;TEXT(ROW()-6,"000"))</f>
        <v/>
      </c>
      <c r="B158" s="16" t="n"/>
      <c r="C158" s="16" t="n"/>
      <c r="D158" s="16" t="n"/>
      <c r="E158" s="16" t="n"/>
      <c r="F158" s="16" t="n"/>
      <c r="G158" s="16" t="n"/>
      <c r="H158" s="16" t="n"/>
      <c r="I158" s="16" t="n"/>
      <c r="J158" s="16" t="n"/>
      <c r="K158" s="16" t="n"/>
      <c r="L158" s="16" t="n"/>
      <c r="M158" s="16" t="n"/>
      <c r="N158" s="16" t="n"/>
      <c r="O158" s="16" t="n"/>
      <c r="P158" s="16" t="n"/>
      <c r="Q158" s="16" t="n"/>
      <c r="R158" s="20">
        <f>IF(B158="","",ROUND((M158*0.30+N158*0.25+O158*0.15+P158*0.15+(6-Q158)*0.15)*IF(D158="Confirmed",1,IF(D158="Hypothesis",0.65,0.25)),2))</f>
        <v/>
      </c>
      <c r="S158" s="20">
        <f>IF(R158="","",IF(AND(D158="Confirmed",R158&gt;=4),"P1",IF(R158&gt;=3.2,"P2",IF(R158&gt;=2.4,"P3","P4"))))</f>
        <v/>
      </c>
      <c r="T158" s="16" t="n"/>
      <c r="U158" s="16" t="n"/>
      <c r="V158" s="16" t="n"/>
      <c r="W158" s="16" t="n"/>
      <c r="X158" s="16" t="n"/>
      <c r="Y158" s="16" t="n"/>
      <c r="Z158" s="16" t="n"/>
    </row>
    <row r="159" ht="48" customHeight="1">
      <c r="A159" s="20">
        <f>IF(B159="","","SEO-"&amp;TEXT(ROW()-6,"000"))</f>
        <v/>
      </c>
      <c r="B159" s="16" t="n"/>
      <c r="C159" s="16" t="n"/>
      <c r="D159" s="16" t="n"/>
      <c r="E159" s="16" t="n"/>
      <c r="F159" s="16" t="n"/>
      <c r="G159" s="16" t="n"/>
      <c r="H159" s="16" t="n"/>
      <c r="I159" s="16" t="n"/>
      <c r="J159" s="16" t="n"/>
      <c r="K159" s="16" t="n"/>
      <c r="L159" s="16" t="n"/>
      <c r="M159" s="16" t="n"/>
      <c r="N159" s="16" t="n"/>
      <c r="O159" s="16" t="n"/>
      <c r="P159" s="16" t="n"/>
      <c r="Q159" s="16" t="n"/>
      <c r="R159" s="20">
        <f>IF(B159="","",ROUND((M159*0.30+N159*0.25+O159*0.15+P159*0.15+(6-Q159)*0.15)*IF(D159="Confirmed",1,IF(D159="Hypothesis",0.65,0.25)),2))</f>
        <v/>
      </c>
      <c r="S159" s="20">
        <f>IF(R159="","",IF(AND(D159="Confirmed",R159&gt;=4),"P1",IF(R159&gt;=3.2,"P2",IF(R159&gt;=2.4,"P3","P4"))))</f>
        <v/>
      </c>
      <c r="T159" s="16" t="n"/>
      <c r="U159" s="16" t="n"/>
      <c r="V159" s="16" t="n"/>
      <c r="W159" s="16" t="n"/>
      <c r="X159" s="16" t="n"/>
      <c r="Y159" s="16" t="n"/>
      <c r="Z159" s="16" t="n"/>
    </row>
    <row r="160" ht="48" customHeight="1">
      <c r="A160" s="20">
        <f>IF(B160="","","SEO-"&amp;TEXT(ROW()-6,"000"))</f>
        <v/>
      </c>
      <c r="B160" s="16" t="n"/>
      <c r="C160" s="16" t="n"/>
      <c r="D160" s="16" t="n"/>
      <c r="E160" s="16" t="n"/>
      <c r="F160" s="16" t="n"/>
      <c r="G160" s="16" t="n"/>
      <c r="H160" s="16" t="n"/>
      <c r="I160" s="16" t="n"/>
      <c r="J160" s="16" t="n"/>
      <c r="K160" s="16" t="n"/>
      <c r="L160" s="16" t="n"/>
      <c r="M160" s="16" t="n"/>
      <c r="N160" s="16" t="n"/>
      <c r="O160" s="16" t="n"/>
      <c r="P160" s="16" t="n"/>
      <c r="Q160" s="16" t="n"/>
      <c r="R160" s="20">
        <f>IF(B160="","",ROUND((M160*0.30+N160*0.25+O160*0.15+P160*0.15+(6-Q160)*0.15)*IF(D160="Confirmed",1,IF(D160="Hypothesis",0.65,0.25)),2))</f>
        <v/>
      </c>
      <c r="S160" s="20">
        <f>IF(R160="","",IF(AND(D160="Confirmed",R160&gt;=4),"P1",IF(R160&gt;=3.2,"P2",IF(R160&gt;=2.4,"P3","P4"))))</f>
        <v/>
      </c>
      <c r="T160" s="16" t="n"/>
      <c r="U160" s="16" t="n"/>
      <c r="V160" s="16" t="n"/>
      <c r="W160" s="16" t="n"/>
      <c r="X160" s="16" t="n"/>
      <c r="Y160" s="16" t="n"/>
      <c r="Z160" s="16" t="n"/>
    </row>
    <row r="161" ht="48" customHeight="1">
      <c r="A161" s="20">
        <f>IF(B161="","","SEO-"&amp;TEXT(ROW()-6,"000"))</f>
        <v/>
      </c>
      <c r="B161" s="16" t="n"/>
      <c r="C161" s="16" t="n"/>
      <c r="D161" s="16" t="n"/>
      <c r="E161" s="16" t="n"/>
      <c r="F161" s="16" t="n"/>
      <c r="G161" s="16" t="n"/>
      <c r="H161" s="16" t="n"/>
      <c r="I161" s="16" t="n"/>
      <c r="J161" s="16" t="n"/>
      <c r="K161" s="16" t="n"/>
      <c r="L161" s="16" t="n"/>
      <c r="M161" s="16" t="n"/>
      <c r="N161" s="16" t="n"/>
      <c r="O161" s="16" t="n"/>
      <c r="P161" s="16" t="n"/>
      <c r="Q161" s="16" t="n"/>
      <c r="R161" s="20">
        <f>IF(B161="","",ROUND((M161*0.30+N161*0.25+O161*0.15+P161*0.15+(6-Q161)*0.15)*IF(D161="Confirmed",1,IF(D161="Hypothesis",0.65,0.25)),2))</f>
        <v/>
      </c>
      <c r="S161" s="20">
        <f>IF(R161="","",IF(AND(D161="Confirmed",R161&gt;=4),"P1",IF(R161&gt;=3.2,"P2",IF(R161&gt;=2.4,"P3","P4"))))</f>
        <v/>
      </c>
      <c r="T161" s="16" t="n"/>
      <c r="U161" s="16" t="n"/>
      <c r="V161" s="16" t="n"/>
      <c r="W161" s="16" t="n"/>
      <c r="X161" s="16" t="n"/>
      <c r="Y161" s="16" t="n"/>
      <c r="Z161" s="16" t="n"/>
    </row>
    <row r="162" ht="48" customHeight="1">
      <c r="A162" s="20">
        <f>IF(B162="","","SEO-"&amp;TEXT(ROW()-6,"000"))</f>
        <v/>
      </c>
      <c r="B162" s="16" t="n"/>
      <c r="C162" s="16" t="n"/>
      <c r="D162" s="16" t="n"/>
      <c r="E162" s="16" t="n"/>
      <c r="F162" s="16" t="n"/>
      <c r="G162" s="16" t="n"/>
      <c r="H162" s="16" t="n"/>
      <c r="I162" s="16" t="n"/>
      <c r="J162" s="16" t="n"/>
      <c r="K162" s="16" t="n"/>
      <c r="L162" s="16" t="n"/>
      <c r="M162" s="16" t="n"/>
      <c r="N162" s="16" t="n"/>
      <c r="O162" s="16" t="n"/>
      <c r="P162" s="16" t="n"/>
      <c r="Q162" s="16" t="n"/>
      <c r="R162" s="20">
        <f>IF(B162="","",ROUND((M162*0.30+N162*0.25+O162*0.15+P162*0.15+(6-Q162)*0.15)*IF(D162="Confirmed",1,IF(D162="Hypothesis",0.65,0.25)),2))</f>
        <v/>
      </c>
      <c r="S162" s="20">
        <f>IF(R162="","",IF(AND(D162="Confirmed",R162&gt;=4),"P1",IF(R162&gt;=3.2,"P2",IF(R162&gt;=2.4,"P3","P4"))))</f>
        <v/>
      </c>
      <c r="T162" s="16" t="n"/>
      <c r="U162" s="16" t="n"/>
      <c r="V162" s="16" t="n"/>
      <c r="W162" s="16" t="n"/>
      <c r="X162" s="16" t="n"/>
      <c r="Y162" s="16" t="n"/>
      <c r="Z162" s="16" t="n"/>
    </row>
    <row r="163" ht="48" customHeight="1">
      <c r="A163" s="20">
        <f>IF(B163="","","SEO-"&amp;TEXT(ROW()-6,"000"))</f>
        <v/>
      </c>
      <c r="B163" s="16" t="n"/>
      <c r="C163" s="16" t="n"/>
      <c r="D163" s="16" t="n"/>
      <c r="E163" s="16" t="n"/>
      <c r="F163" s="16" t="n"/>
      <c r="G163" s="16" t="n"/>
      <c r="H163" s="16" t="n"/>
      <c r="I163" s="16" t="n"/>
      <c r="J163" s="16" t="n"/>
      <c r="K163" s="16" t="n"/>
      <c r="L163" s="16" t="n"/>
      <c r="M163" s="16" t="n"/>
      <c r="N163" s="16" t="n"/>
      <c r="O163" s="16" t="n"/>
      <c r="P163" s="16" t="n"/>
      <c r="Q163" s="16" t="n"/>
      <c r="R163" s="20">
        <f>IF(B163="","",ROUND((M163*0.30+N163*0.25+O163*0.15+P163*0.15+(6-Q163)*0.15)*IF(D163="Confirmed",1,IF(D163="Hypothesis",0.65,0.25)),2))</f>
        <v/>
      </c>
      <c r="S163" s="20">
        <f>IF(R163="","",IF(AND(D163="Confirmed",R163&gt;=4),"P1",IF(R163&gt;=3.2,"P2",IF(R163&gt;=2.4,"P3","P4"))))</f>
        <v/>
      </c>
      <c r="T163" s="16" t="n"/>
      <c r="U163" s="16" t="n"/>
      <c r="V163" s="16" t="n"/>
      <c r="W163" s="16" t="n"/>
      <c r="X163" s="16" t="n"/>
      <c r="Y163" s="16" t="n"/>
      <c r="Z163" s="16" t="n"/>
    </row>
    <row r="164" ht="48" customHeight="1">
      <c r="A164" s="20">
        <f>IF(B164="","","SEO-"&amp;TEXT(ROW()-6,"000"))</f>
        <v/>
      </c>
      <c r="B164" s="16" t="n"/>
      <c r="C164" s="16" t="n"/>
      <c r="D164" s="16" t="n"/>
      <c r="E164" s="16" t="n"/>
      <c r="F164" s="16" t="n"/>
      <c r="G164" s="16" t="n"/>
      <c r="H164" s="16" t="n"/>
      <c r="I164" s="16" t="n"/>
      <c r="J164" s="16" t="n"/>
      <c r="K164" s="16" t="n"/>
      <c r="L164" s="16" t="n"/>
      <c r="M164" s="16" t="n"/>
      <c r="N164" s="16" t="n"/>
      <c r="O164" s="16" t="n"/>
      <c r="P164" s="16" t="n"/>
      <c r="Q164" s="16" t="n"/>
      <c r="R164" s="20">
        <f>IF(B164="","",ROUND((M164*0.30+N164*0.25+O164*0.15+P164*0.15+(6-Q164)*0.15)*IF(D164="Confirmed",1,IF(D164="Hypothesis",0.65,0.25)),2))</f>
        <v/>
      </c>
      <c r="S164" s="20">
        <f>IF(R164="","",IF(AND(D164="Confirmed",R164&gt;=4),"P1",IF(R164&gt;=3.2,"P2",IF(R164&gt;=2.4,"P3","P4"))))</f>
        <v/>
      </c>
      <c r="T164" s="16" t="n"/>
      <c r="U164" s="16" t="n"/>
      <c r="V164" s="16" t="n"/>
      <c r="W164" s="16" t="n"/>
      <c r="X164" s="16" t="n"/>
      <c r="Y164" s="16" t="n"/>
      <c r="Z164" s="16" t="n"/>
    </row>
    <row r="165" ht="48" customHeight="1">
      <c r="A165" s="20">
        <f>IF(B165="","","SEO-"&amp;TEXT(ROW()-6,"000"))</f>
        <v/>
      </c>
      <c r="B165" s="16" t="n"/>
      <c r="C165" s="16" t="n"/>
      <c r="D165" s="16" t="n"/>
      <c r="E165" s="16" t="n"/>
      <c r="F165" s="16" t="n"/>
      <c r="G165" s="16" t="n"/>
      <c r="H165" s="16" t="n"/>
      <c r="I165" s="16" t="n"/>
      <c r="J165" s="16" t="n"/>
      <c r="K165" s="16" t="n"/>
      <c r="L165" s="16" t="n"/>
      <c r="M165" s="16" t="n"/>
      <c r="N165" s="16" t="n"/>
      <c r="O165" s="16" t="n"/>
      <c r="P165" s="16" t="n"/>
      <c r="Q165" s="16" t="n"/>
      <c r="R165" s="20">
        <f>IF(B165="","",ROUND((M165*0.30+N165*0.25+O165*0.15+P165*0.15+(6-Q165)*0.15)*IF(D165="Confirmed",1,IF(D165="Hypothesis",0.65,0.25)),2))</f>
        <v/>
      </c>
      <c r="S165" s="20">
        <f>IF(R165="","",IF(AND(D165="Confirmed",R165&gt;=4),"P1",IF(R165&gt;=3.2,"P2",IF(R165&gt;=2.4,"P3","P4"))))</f>
        <v/>
      </c>
      <c r="T165" s="16" t="n"/>
      <c r="U165" s="16" t="n"/>
      <c r="V165" s="16" t="n"/>
      <c r="W165" s="16" t="n"/>
      <c r="X165" s="16" t="n"/>
      <c r="Y165" s="16" t="n"/>
      <c r="Z165" s="16" t="n"/>
    </row>
    <row r="166" ht="48" customHeight="1">
      <c r="A166" s="20">
        <f>IF(B166="","","SEO-"&amp;TEXT(ROW()-6,"000"))</f>
        <v/>
      </c>
      <c r="B166" s="16" t="n"/>
      <c r="C166" s="16" t="n"/>
      <c r="D166" s="16" t="n"/>
      <c r="E166" s="16" t="n"/>
      <c r="F166" s="16" t="n"/>
      <c r="G166" s="16" t="n"/>
      <c r="H166" s="16" t="n"/>
      <c r="I166" s="16" t="n"/>
      <c r="J166" s="16" t="n"/>
      <c r="K166" s="16" t="n"/>
      <c r="L166" s="16" t="n"/>
      <c r="M166" s="16" t="n"/>
      <c r="N166" s="16" t="n"/>
      <c r="O166" s="16" t="n"/>
      <c r="P166" s="16" t="n"/>
      <c r="Q166" s="16" t="n"/>
      <c r="R166" s="20">
        <f>IF(B166="","",ROUND((M166*0.30+N166*0.25+O166*0.15+P166*0.15+(6-Q166)*0.15)*IF(D166="Confirmed",1,IF(D166="Hypothesis",0.65,0.25)),2))</f>
        <v/>
      </c>
      <c r="S166" s="20">
        <f>IF(R166="","",IF(AND(D166="Confirmed",R166&gt;=4),"P1",IF(R166&gt;=3.2,"P2",IF(R166&gt;=2.4,"P3","P4"))))</f>
        <v/>
      </c>
      <c r="T166" s="16" t="n"/>
      <c r="U166" s="16" t="n"/>
      <c r="V166" s="16" t="n"/>
      <c r="W166" s="16" t="n"/>
      <c r="X166" s="16" t="n"/>
      <c r="Y166" s="16" t="n"/>
      <c r="Z166" s="16" t="n"/>
    </row>
    <row r="167" ht="48" customHeight="1">
      <c r="A167" s="20">
        <f>IF(B167="","","SEO-"&amp;TEXT(ROW()-6,"000"))</f>
        <v/>
      </c>
      <c r="B167" s="16" t="n"/>
      <c r="C167" s="16" t="n"/>
      <c r="D167" s="16" t="n"/>
      <c r="E167" s="16" t="n"/>
      <c r="F167" s="16" t="n"/>
      <c r="G167" s="16" t="n"/>
      <c r="H167" s="16" t="n"/>
      <c r="I167" s="16" t="n"/>
      <c r="J167" s="16" t="n"/>
      <c r="K167" s="16" t="n"/>
      <c r="L167" s="16" t="n"/>
      <c r="M167" s="16" t="n"/>
      <c r="N167" s="16" t="n"/>
      <c r="O167" s="16" t="n"/>
      <c r="P167" s="16" t="n"/>
      <c r="Q167" s="16" t="n"/>
      <c r="R167" s="20">
        <f>IF(B167="","",ROUND((M167*0.30+N167*0.25+O167*0.15+P167*0.15+(6-Q167)*0.15)*IF(D167="Confirmed",1,IF(D167="Hypothesis",0.65,0.25)),2))</f>
        <v/>
      </c>
      <c r="S167" s="20">
        <f>IF(R167="","",IF(AND(D167="Confirmed",R167&gt;=4),"P1",IF(R167&gt;=3.2,"P2",IF(R167&gt;=2.4,"P3","P4"))))</f>
        <v/>
      </c>
      <c r="T167" s="16" t="n"/>
      <c r="U167" s="16" t="n"/>
      <c r="V167" s="16" t="n"/>
      <c r="W167" s="16" t="n"/>
      <c r="X167" s="16" t="n"/>
      <c r="Y167" s="16" t="n"/>
      <c r="Z167" s="16" t="n"/>
    </row>
    <row r="168" ht="48" customHeight="1">
      <c r="A168" s="20">
        <f>IF(B168="","","SEO-"&amp;TEXT(ROW()-6,"000"))</f>
        <v/>
      </c>
      <c r="B168" s="16" t="n"/>
      <c r="C168" s="16" t="n"/>
      <c r="D168" s="16" t="n"/>
      <c r="E168" s="16" t="n"/>
      <c r="F168" s="16" t="n"/>
      <c r="G168" s="16" t="n"/>
      <c r="H168" s="16" t="n"/>
      <c r="I168" s="16" t="n"/>
      <c r="J168" s="16" t="n"/>
      <c r="K168" s="16" t="n"/>
      <c r="L168" s="16" t="n"/>
      <c r="M168" s="16" t="n"/>
      <c r="N168" s="16" t="n"/>
      <c r="O168" s="16" t="n"/>
      <c r="P168" s="16" t="n"/>
      <c r="Q168" s="16" t="n"/>
      <c r="R168" s="20">
        <f>IF(B168="","",ROUND((M168*0.30+N168*0.25+O168*0.15+P168*0.15+(6-Q168)*0.15)*IF(D168="Confirmed",1,IF(D168="Hypothesis",0.65,0.25)),2))</f>
        <v/>
      </c>
      <c r="S168" s="20">
        <f>IF(R168="","",IF(AND(D168="Confirmed",R168&gt;=4),"P1",IF(R168&gt;=3.2,"P2",IF(R168&gt;=2.4,"P3","P4"))))</f>
        <v/>
      </c>
      <c r="T168" s="16" t="n"/>
      <c r="U168" s="16" t="n"/>
      <c r="V168" s="16" t="n"/>
      <c r="W168" s="16" t="n"/>
      <c r="X168" s="16" t="n"/>
      <c r="Y168" s="16" t="n"/>
      <c r="Z168" s="16" t="n"/>
    </row>
    <row r="169" ht="48" customHeight="1">
      <c r="A169" s="20">
        <f>IF(B169="","","SEO-"&amp;TEXT(ROW()-6,"000"))</f>
        <v/>
      </c>
      <c r="B169" s="16" t="n"/>
      <c r="C169" s="16" t="n"/>
      <c r="D169" s="16" t="n"/>
      <c r="E169" s="16" t="n"/>
      <c r="F169" s="16" t="n"/>
      <c r="G169" s="16" t="n"/>
      <c r="H169" s="16" t="n"/>
      <c r="I169" s="16" t="n"/>
      <c r="J169" s="16" t="n"/>
      <c r="K169" s="16" t="n"/>
      <c r="L169" s="16" t="n"/>
      <c r="M169" s="16" t="n"/>
      <c r="N169" s="16" t="n"/>
      <c r="O169" s="16" t="n"/>
      <c r="P169" s="16" t="n"/>
      <c r="Q169" s="16" t="n"/>
      <c r="R169" s="20">
        <f>IF(B169="","",ROUND((M169*0.30+N169*0.25+O169*0.15+P169*0.15+(6-Q169)*0.15)*IF(D169="Confirmed",1,IF(D169="Hypothesis",0.65,0.25)),2))</f>
        <v/>
      </c>
      <c r="S169" s="20">
        <f>IF(R169="","",IF(AND(D169="Confirmed",R169&gt;=4),"P1",IF(R169&gt;=3.2,"P2",IF(R169&gt;=2.4,"P3","P4"))))</f>
        <v/>
      </c>
      <c r="T169" s="16" t="n"/>
      <c r="U169" s="16" t="n"/>
      <c r="V169" s="16" t="n"/>
      <c r="W169" s="16" t="n"/>
      <c r="X169" s="16" t="n"/>
      <c r="Y169" s="16" t="n"/>
      <c r="Z169" s="16" t="n"/>
    </row>
    <row r="170" ht="48" customHeight="1">
      <c r="A170" s="20">
        <f>IF(B170="","","SEO-"&amp;TEXT(ROW()-6,"000"))</f>
        <v/>
      </c>
      <c r="B170" s="16" t="n"/>
      <c r="C170" s="16" t="n"/>
      <c r="D170" s="16" t="n"/>
      <c r="E170" s="16" t="n"/>
      <c r="F170" s="16" t="n"/>
      <c r="G170" s="16" t="n"/>
      <c r="H170" s="16" t="n"/>
      <c r="I170" s="16" t="n"/>
      <c r="J170" s="16" t="n"/>
      <c r="K170" s="16" t="n"/>
      <c r="L170" s="16" t="n"/>
      <c r="M170" s="16" t="n"/>
      <c r="N170" s="16" t="n"/>
      <c r="O170" s="16" t="n"/>
      <c r="P170" s="16" t="n"/>
      <c r="Q170" s="16" t="n"/>
      <c r="R170" s="20">
        <f>IF(B170="","",ROUND((M170*0.30+N170*0.25+O170*0.15+P170*0.15+(6-Q170)*0.15)*IF(D170="Confirmed",1,IF(D170="Hypothesis",0.65,0.25)),2))</f>
        <v/>
      </c>
      <c r="S170" s="20">
        <f>IF(R170="","",IF(AND(D170="Confirmed",R170&gt;=4),"P1",IF(R170&gt;=3.2,"P2",IF(R170&gt;=2.4,"P3","P4"))))</f>
        <v/>
      </c>
      <c r="T170" s="16" t="n"/>
      <c r="U170" s="16" t="n"/>
      <c r="V170" s="16" t="n"/>
      <c r="W170" s="16" t="n"/>
      <c r="X170" s="16" t="n"/>
      <c r="Y170" s="16" t="n"/>
      <c r="Z170" s="16" t="n"/>
    </row>
    <row r="171" ht="48" customHeight="1">
      <c r="A171" s="20">
        <f>IF(B171="","","SEO-"&amp;TEXT(ROW()-6,"000"))</f>
        <v/>
      </c>
      <c r="B171" s="16" t="n"/>
      <c r="C171" s="16" t="n"/>
      <c r="D171" s="16" t="n"/>
      <c r="E171" s="16" t="n"/>
      <c r="F171" s="16" t="n"/>
      <c r="G171" s="16" t="n"/>
      <c r="H171" s="16" t="n"/>
      <c r="I171" s="16" t="n"/>
      <c r="J171" s="16" t="n"/>
      <c r="K171" s="16" t="n"/>
      <c r="L171" s="16" t="n"/>
      <c r="M171" s="16" t="n"/>
      <c r="N171" s="16" t="n"/>
      <c r="O171" s="16" t="n"/>
      <c r="P171" s="16" t="n"/>
      <c r="Q171" s="16" t="n"/>
      <c r="R171" s="20">
        <f>IF(B171="","",ROUND((M171*0.30+N171*0.25+O171*0.15+P171*0.15+(6-Q171)*0.15)*IF(D171="Confirmed",1,IF(D171="Hypothesis",0.65,0.25)),2))</f>
        <v/>
      </c>
      <c r="S171" s="20">
        <f>IF(R171="","",IF(AND(D171="Confirmed",R171&gt;=4),"P1",IF(R171&gt;=3.2,"P2",IF(R171&gt;=2.4,"P3","P4"))))</f>
        <v/>
      </c>
      <c r="T171" s="16" t="n"/>
      <c r="U171" s="16" t="n"/>
      <c r="V171" s="16" t="n"/>
      <c r="W171" s="16" t="n"/>
      <c r="X171" s="16" t="n"/>
      <c r="Y171" s="16" t="n"/>
      <c r="Z171" s="16" t="n"/>
    </row>
    <row r="172" ht="48" customHeight="1">
      <c r="A172" s="20">
        <f>IF(B172="","","SEO-"&amp;TEXT(ROW()-6,"000"))</f>
        <v/>
      </c>
      <c r="B172" s="16" t="n"/>
      <c r="C172" s="16" t="n"/>
      <c r="D172" s="16" t="n"/>
      <c r="E172" s="16" t="n"/>
      <c r="F172" s="16" t="n"/>
      <c r="G172" s="16" t="n"/>
      <c r="H172" s="16" t="n"/>
      <c r="I172" s="16" t="n"/>
      <c r="J172" s="16" t="n"/>
      <c r="K172" s="16" t="n"/>
      <c r="L172" s="16" t="n"/>
      <c r="M172" s="16" t="n"/>
      <c r="N172" s="16" t="n"/>
      <c r="O172" s="16" t="n"/>
      <c r="P172" s="16" t="n"/>
      <c r="Q172" s="16" t="n"/>
      <c r="R172" s="20">
        <f>IF(B172="","",ROUND((M172*0.30+N172*0.25+O172*0.15+P172*0.15+(6-Q172)*0.15)*IF(D172="Confirmed",1,IF(D172="Hypothesis",0.65,0.25)),2))</f>
        <v/>
      </c>
      <c r="S172" s="20">
        <f>IF(R172="","",IF(AND(D172="Confirmed",R172&gt;=4),"P1",IF(R172&gt;=3.2,"P2",IF(R172&gt;=2.4,"P3","P4"))))</f>
        <v/>
      </c>
      <c r="T172" s="16" t="n"/>
      <c r="U172" s="16" t="n"/>
      <c r="V172" s="16" t="n"/>
      <c r="W172" s="16" t="n"/>
      <c r="X172" s="16" t="n"/>
      <c r="Y172" s="16" t="n"/>
      <c r="Z172" s="16" t="n"/>
    </row>
    <row r="173" ht="48" customHeight="1">
      <c r="A173" s="20">
        <f>IF(B173="","","SEO-"&amp;TEXT(ROW()-6,"000"))</f>
        <v/>
      </c>
      <c r="B173" s="16" t="n"/>
      <c r="C173" s="16" t="n"/>
      <c r="D173" s="16" t="n"/>
      <c r="E173" s="16" t="n"/>
      <c r="F173" s="16" t="n"/>
      <c r="G173" s="16" t="n"/>
      <c r="H173" s="16" t="n"/>
      <c r="I173" s="16" t="n"/>
      <c r="J173" s="16" t="n"/>
      <c r="K173" s="16" t="n"/>
      <c r="L173" s="16" t="n"/>
      <c r="M173" s="16" t="n"/>
      <c r="N173" s="16" t="n"/>
      <c r="O173" s="16" t="n"/>
      <c r="P173" s="16" t="n"/>
      <c r="Q173" s="16" t="n"/>
      <c r="R173" s="20">
        <f>IF(B173="","",ROUND((M173*0.30+N173*0.25+O173*0.15+P173*0.15+(6-Q173)*0.15)*IF(D173="Confirmed",1,IF(D173="Hypothesis",0.65,0.25)),2))</f>
        <v/>
      </c>
      <c r="S173" s="20">
        <f>IF(R173="","",IF(AND(D173="Confirmed",R173&gt;=4),"P1",IF(R173&gt;=3.2,"P2",IF(R173&gt;=2.4,"P3","P4"))))</f>
        <v/>
      </c>
      <c r="T173" s="16" t="n"/>
      <c r="U173" s="16" t="n"/>
      <c r="V173" s="16" t="n"/>
      <c r="W173" s="16" t="n"/>
      <c r="X173" s="16" t="n"/>
      <c r="Y173" s="16" t="n"/>
      <c r="Z173" s="16" t="n"/>
    </row>
    <row r="174" ht="48" customHeight="1">
      <c r="A174" s="20">
        <f>IF(B174="","","SEO-"&amp;TEXT(ROW()-6,"000"))</f>
        <v/>
      </c>
      <c r="B174" s="16" t="n"/>
      <c r="C174" s="16" t="n"/>
      <c r="D174" s="16" t="n"/>
      <c r="E174" s="16" t="n"/>
      <c r="F174" s="16" t="n"/>
      <c r="G174" s="16" t="n"/>
      <c r="H174" s="16" t="n"/>
      <c r="I174" s="16" t="n"/>
      <c r="J174" s="16" t="n"/>
      <c r="K174" s="16" t="n"/>
      <c r="L174" s="16" t="n"/>
      <c r="M174" s="16" t="n"/>
      <c r="N174" s="16" t="n"/>
      <c r="O174" s="16" t="n"/>
      <c r="P174" s="16" t="n"/>
      <c r="Q174" s="16" t="n"/>
      <c r="R174" s="20">
        <f>IF(B174="","",ROUND((M174*0.30+N174*0.25+O174*0.15+P174*0.15+(6-Q174)*0.15)*IF(D174="Confirmed",1,IF(D174="Hypothesis",0.65,0.25)),2))</f>
        <v/>
      </c>
      <c r="S174" s="20">
        <f>IF(R174="","",IF(AND(D174="Confirmed",R174&gt;=4),"P1",IF(R174&gt;=3.2,"P2",IF(R174&gt;=2.4,"P3","P4"))))</f>
        <v/>
      </c>
      <c r="T174" s="16" t="n"/>
      <c r="U174" s="16" t="n"/>
      <c r="V174" s="16" t="n"/>
      <c r="W174" s="16" t="n"/>
      <c r="X174" s="16" t="n"/>
      <c r="Y174" s="16" t="n"/>
      <c r="Z174" s="16" t="n"/>
    </row>
    <row r="175" ht="48" customHeight="1">
      <c r="A175" s="20">
        <f>IF(B175="","","SEO-"&amp;TEXT(ROW()-6,"000"))</f>
        <v/>
      </c>
      <c r="B175" s="16" t="n"/>
      <c r="C175" s="16" t="n"/>
      <c r="D175" s="16" t="n"/>
      <c r="E175" s="16" t="n"/>
      <c r="F175" s="16" t="n"/>
      <c r="G175" s="16" t="n"/>
      <c r="H175" s="16" t="n"/>
      <c r="I175" s="16" t="n"/>
      <c r="J175" s="16" t="n"/>
      <c r="K175" s="16" t="n"/>
      <c r="L175" s="16" t="n"/>
      <c r="M175" s="16" t="n"/>
      <c r="N175" s="16" t="n"/>
      <c r="O175" s="16" t="n"/>
      <c r="P175" s="16" t="n"/>
      <c r="Q175" s="16" t="n"/>
      <c r="R175" s="20">
        <f>IF(B175="","",ROUND((M175*0.30+N175*0.25+O175*0.15+P175*0.15+(6-Q175)*0.15)*IF(D175="Confirmed",1,IF(D175="Hypothesis",0.65,0.25)),2))</f>
        <v/>
      </c>
      <c r="S175" s="20">
        <f>IF(R175="","",IF(AND(D175="Confirmed",R175&gt;=4),"P1",IF(R175&gt;=3.2,"P2",IF(R175&gt;=2.4,"P3","P4"))))</f>
        <v/>
      </c>
      <c r="T175" s="16" t="n"/>
      <c r="U175" s="16" t="n"/>
      <c r="V175" s="16" t="n"/>
      <c r="W175" s="16" t="n"/>
      <c r="X175" s="16" t="n"/>
      <c r="Y175" s="16" t="n"/>
      <c r="Z175" s="16" t="n"/>
    </row>
    <row r="176" ht="48" customHeight="1">
      <c r="A176" s="20">
        <f>IF(B176="","","SEO-"&amp;TEXT(ROW()-6,"000"))</f>
        <v/>
      </c>
      <c r="B176" s="16" t="n"/>
      <c r="C176" s="16" t="n"/>
      <c r="D176" s="16" t="n"/>
      <c r="E176" s="16" t="n"/>
      <c r="F176" s="16" t="n"/>
      <c r="G176" s="16" t="n"/>
      <c r="H176" s="16" t="n"/>
      <c r="I176" s="16" t="n"/>
      <c r="J176" s="16" t="n"/>
      <c r="K176" s="16" t="n"/>
      <c r="L176" s="16" t="n"/>
      <c r="M176" s="16" t="n"/>
      <c r="N176" s="16" t="n"/>
      <c r="O176" s="16" t="n"/>
      <c r="P176" s="16" t="n"/>
      <c r="Q176" s="16" t="n"/>
      <c r="R176" s="20">
        <f>IF(B176="","",ROUND((M176*0.30+N176*0.25+O176*0.15+P176*0.15+(6-Q176)*0.15)*IF(D176="Confirmed",1,IF(D176="Hypothesis",0.65,0.25)),2))</f>
        <v/>
      </c>
      <c r="S176" s="20">
        <f>IF(R176="","",IF(AND(D176="Confirmed",R176&gt;=4),"P1",IF(R176&gt;=3.2,"P2",IF(R176&gt;=2.4,"P3","P4"))))</f>
        <v/>
      </c>
      <c r="T176" s="16" t="n"/>
      <c r="U176" s="16" t="n"/>
      <c r="V176" s="16" t="n"/>
      <c r="W176" s="16" t="n"/>
      <c r="X176" s="16" t="n"/>
      <c r="Y176" s="16" t="n"/>
      <c r="Z176" s="16" t="n"/>
    </row>
    <row r="177" ht="48" customHeight="1">
      <c r="A177" s="20">
        <f>IF(B177="","","SEO-"&amp;TEXT(ROW()-6,"000"))</f>
        <v/>
      </c>
      <c r="B177" s="16" t="n"/>
      <c r="C177" s="16" t="n"/>
      <c r="D177" s="16" t="n"/>
      <c r="E177" s="16" t="n"/>
      <c r="F177" s="16" t="n"/>
      <c r="G177" s="16" t="n"/>
      <c r="H177" s="16" t="n"/>
      <c r="I177" s="16" t="n"/>
      <c r="J177" s="16" t="n"/>
      <c r="K177" s="16" t="n"/>
      <c r="L177" s="16" t="n"/>
      <c r="M177" s="16" t="n"/>
      <c r="N177" s="16" t="n"/>
      <c r="O177" s="16" t="n"/>
      <c r="P177" s="16" t="n"/>
      <c r="Q177" s="16" t="n"/>
      <c r="R177" s="20">
        <f>IF(B177="","",ROUND((M177*0.30+N177*0.25+O177*0.15+P177*0.15+(6-Q177)*0.15)*IF(D177="Confirmed",1,IF(D177="Hypothesis",0.65,0.25)),2))</f>
        <v/>
      </c>
      <c r="S177" s="20">
        <f>IF(R177="","",IF(AND(D177="Confirmed",R177&gt;=4),"P1",IF(R177&gt;=3.2,"P2",IF(R177&gt;=2.4,"P3","P4"))))</f>
        <v/>
      </c>
      <c r="T177" s="16" t="n"/>
      <c r="U177" s="16" t="n"/>
      <c r="V177" s="16" t="n"/>
      <c r="W177" s="16" t="n"/>
      <c r="X177" s="16" t="n"/>
      <c r="Y177" s="16" t="n"/>
      <c r="Z177" s="16" t="n"/>
    </row>
    <row r="178" ht="48" customHeight="1">
      <c r="A178" s="20">
        <f>IF(B178="","","SEO-"&amp;TEXT(ROW()-6,"000"))</f>
        <v/>
      </c>
      <c r="B178" s="16" t="n"/>
      <c r="C178" s="16" t="n"/>
      <c r="D178" s="16" t="n"/>
      <c r="E178" s="16" t="n"/>
      <c r="F178" s="16" t="n"/>
      <c r="G178" s="16" t="n"/>
      <c r="H178" s="16" t="n"/>
      <c r="I178" s="16" t="n"/>
      <c r="J178" s="16" t="n"/>
      <c r="K178" s="16" t="n"/>
      <c r="L178" s="16" t="n"/>
      <c r="M178" s="16" t="n"/>
      <c r="N178" s="16" t="n"/>
      <c r="O178" s="16" t="n"/>
      <c r="P178" s="16" t="n"/>
      <c r="Q178" s="16" t="n"/>
      <c r="R178" s="20">
        <f>IF(B178="","",ROUND((M178*0.30+N178*0.25+O178*0.15+P178*0.15+(6-Q178)*0.15)*IF(D178="Confirmed",1,IF(D178="Hypothesis",0.65,0.25)),2))</f>
        <v/>
      </c>
      <c r="S178" s="20">
        <f>IF(R178="","",IF(AND(D178="Confirmed",R178&gt;=4),"P1",IF(R178&gt;=3.2,"P2",IF(R178&gt;=2.4,"P3","P4"))))</f>
        <v/>
      </c>
      <c r="T178" s="16" t="n"/>
      <c r="U178" s="16" t="n"/>
      <c r="V178" s="16" t="n"/>
      <c r="W178" s="16" t="n"/>
      <c r="X178" s="16" t="n"/>
      <c r="Y178" s="16" t="n"/>
      <c r="Z178" s="16" t="n"/>
    </row>
    <row r="179" ht="48" customHeight="1">
      <c r="A179" s="20">
        <f>IF(B179="","","SEO-"&amp;TEXT(ROW()-6,"000"))</f>
        <v/>
      </c>
      <c r="B179" s="16" t="n"/>
      <c r="C179" s="16" t="n"/>
      <c r="D179" s="16" t="n"/>
      <c r="E179" s="16" t="n"/>
      <c r="F179" s="16" t="n"/>
      <c r="G179" s="16" t="n"/>
      <c r="H179" s="16" t="n"/>
      <c r="I179" s="16" t="n"/>
      <c r="J179" s="16" t="n"/>
      <c r="K179" s="16" t="n"/>
      <c r="L179" s="16" t="n"/>
      <c r="M179" s="16" t="n"/>
      <c r="N179" s="16" t="n"/>
      <c r="O179" s="16" t="n"/>
      <c r="P179" s="16" t="n"/>
      <c r="Q179" s="16" t="n"/>
      <c r="R179" s="20">
        <f>IF(B179="","",ROUND((M179*0.30+N179*0.25+O179*0.15+P179*0.15+(6-Q179)*0.15)*IF(D179="Confirmed",1,IF(D179="Hypothesis",0.65,0.25)),2))</f>
        <v/>
      </c>
      <c r="S179" s="20">
        <f>IF(R179="","",IF(AND(D179="Confirmed",R179&gt;=4),"P1",IF(R179&gt;=3.2,"P2",IF(R179&gt;=2.4,"P3","P4"))))</f>
        <v/>
      </c>
      <c r="T179" s="16" t="n"/>
      <c r="U179" s="16" t="n"/>
      <c r="V179" s="16" t="n"/>
      <c r="W179" s="16" t="n"/>
      <c r="X179" s="16" t="n"/>
      <c r="Y179" s="16" t="n"/>
      <c r="Z179" s="16" t="n"/>
    </row>
    <row r="180" ht="48" customHeight="1">
      <c r="A180" s="20">
        <f>IF(B180="","","SEO-"&amp;TEXT(ROW()-6,"000"))</f>
        <v/>
      </c>
      <c r="B180" s="16" t="n"/>
      <c r="C180" s="16" t="n"/>
      <c r="D180" s="16" t="n"/>
      <c r="E180" s="16" t="n"/>
      <c r="F180" s="16" t="n"/>
      <c r="G180" s="16" t="n"/>
      <c r="H180" s="16" t="n"/>
      <c r="I180" s="16" t="n"/>
      <c r="J180" s="16" t="n"/>
      <c r="K180" s="16" t="n"/>
      <c r="L180" s="16" t="n"/>
      <c r="M180" s="16" t="n"/>
      <c r="N180" s="16" t="n"/>
      <c r="O180" s="16" t="n"/>
      <c r="P180" s="16" t="n"/>
      <c r="Q180" s="16" t="n"/>
      <c r="R180" s="20">
        <f>IF(B180="","",ROUND((M180*0.30+N180*0.25+O180*0.15+P180*0.15+(6-Q180)*0.15)*IF(D180="Confirmed",1,IF(D180="Hypothesis",0.65,0.25)),2))</f>
        <v/>
      </c>
      <c r="S180" s="20">
        <f>IF(R180="","",IF(AND(D180="Confirmed",R180&gt;=4),"P1",IF(R180&gt;=3.2,"P2",IF(R180&gt;=2.4,"P3","P4"))))</f>
        <v/>
      </c>
      <c r="T180" s="16" t="n"/>
      <c r="U180" s="16" t="n"/>
      <c r="V180" s="16" t="n"/>
      <c r="W180" s="16" t="n"/>
      <c r="X180" s="16" t="n"/>
      <c r="Y180" s="16" t="n"/>
      <c r="Z180" s="16" t="n"/>
    </row>
    <row r="181" ht="48" customHeight="1">
      <c r="A181" s="20">
        <f>IF(B181="","","SEO-"&amp;TEXT(ROW()-6,"000"))</f>
        <v/>
      </c>
      <c r="B181" s="16" t="n"/>
      <c r="C181" s="16" t="n"/>
      <c r="D181" s="16" t="n"/>
      <c r="E181" s="16" t="n"/>
      <c r="F181" s="16" t="n"/>
      <c r="G181" s="16" t="n"/>
      <c r="H181" s="16" t="n"/>
      <c r="I181" s="16" t="n"/>
      <c r="J181" s="16" t="n"/>
      <c r="K181" s="16" t="n"/>
      <c r="L181" s="16" t="n"/>
      <c r="M181" s="16" t="n"/>
      <c r="N181" s="16" t="n"/>
      <c r="O181" s="16" t="n"/>
      <c r="P181" s="16" t="n"/>
      <c r="Q181" s="16" t="n"/>
      <c r="R181" s="20">
        <f>IF(B181="","",ROUND((M181*0.30+N181*0.25+O181*0.15+P181*0.15+(6-Q181)*0.15)*IF(D181="Confirmed",1,IF(D181="Hypothesis",0.65,0.25)),2))</f>
        <v/>
      </c>
      <c r="S181" s="20">
        <f>IF(R181="","",IF(AND(D181="Confirmed",R181&gt;=4),"P1",IF(R181&gt;=3.2,"P2",IF(R181&gt;=2.4,"P3","P4"))))</f>
        <v/>
      </c>
      <c r="T181" s="16" t="n"/>
      <c r="U181" s="16" t="n"/>
      <c r="V181" s="16" t="n"/>
      <c r="W181" s="16" t="n"/>
      <c r="X181" s="16" t="n"/>
      <c r="Y181" s="16" t="n"/>
      <c r="Z181" s="16" t="n"/>
    </row>
    <row r="182" ht="48" customHeight="1">
      <c r="A182" s="20">
        <f>IF(B182="","","SEO-"&amp;TEXT(ROW()-6,"000"))</f>
        <v/>
      </c>
      <c r="B182" s="16" t="n"/>
      <c r="C182" s="16" t="n"/>
      <c r="D182" s="16" t="n"/>
      <c r="E182" s="16" t="n"/>
      <c r="F182" s="16" t="n"/>
      <c r="G182" s="16" t="n"/>
      <c r="H182" s="16" t="n"/>
      <c r="I182" s="16" t="n"/>
      <c r="J182" s="16" t="n"/>
      <c r="K182" s="16" t="n"/>
      <c r="L182" s="16" t="n"/>
      <c r="M182" s="16" t="n"/>
      <c r="N182" s="16" t="n"/>
      <c r="O182" s="16" t="n"/>
      <c r="P182" s="16" t="n"/>
      <c r="Q182" s="16" t="n"/>
      <c r="R182" s="20">
        <f>IF(B182="","",ROUND((M182*0.30+N182*0.25+O182*0.15+P182*0.15+(6-Q182)*0.15)*IF(D182="Confirmed",1,IF(D182="Hypothesis",0.65,0.25)),2))</f>
        <v/>
      </c>
      <c r="S182" s="20">
        <f>IF(R182="","",IF(AND(D182="Confirmed",R182&gt;=4),"P1",IF(R182&gt;=3.2,"P2",IF(R182&gt;=2.4,"P3","P4"))))</f>
        <v/>
      </c>
      <c r="T182" s="16" t="n"/>
      <c r="U182" s="16" t="n"/>
      <c r="V182" s="16" t="n"/>
      <c r="W182" s="16" t="n"/>
      <c r="X182" s="16" t="n"/>
      <c r="Y182" s="16" t="n"/>
      <c r="Z182" s="16" t="n"/>
    </row>
    <row r="183" ht="48" customHeight="1">
      <c r="A183" s="20">
        <f>IF(B183="","","SEO-"&amp;TEXT(ROW()-6,"000"))</f>
        <v/>
      </c>
      <c r="B183" s="16" t="n"/>
      <c r="C183" s="16" t="n"/>
      <c r="D183" s="16" t="n"/>
      <c r="E183" s="16" t="n"/>
      <c r="F183" s="16" t="n"/>
      <c r="G183" s="16" t="n"/>
      <c r="H183" s="16" t="n"/>
      <c r="I183" s="16" t="n"/>
      <c r="J183" s="16" t="n"/>
      <c r="K183" s="16" t="n"/>
      <c r="L183" s="16" t="n"/>
      <c r="M183" s="16" t="n"/>
      <c r="N183" s="16" t="n"/>
      <c r="O183" s="16" t="n"/>
      <c r="P183" s="16" t="n"/>
      <c r="Q183" s="16" t="n"/>
      <c r="R183" s="20">
        <f>IF(B183="","",ROUND((M183*0.30+N183*0.25+O183*0.15+P183*0.15+(6-Q183)*0.15)*IF(D183="Confirmed",1,IF(D183="Hypothesis",0.65,0.25)),2))</f>
        <v/>
      </c>
      <c r="S183" s="20">
        <f>IF(R183="","",IF(AND(D183="Confirmed",R183&gt;=4),"P1",IF(R183&gt;=3.2,"P2",IF(R183&gt;=2.4,"P3","P4"))))</f>
        <v/>
      </c>
      <c r="T183" s="16" t="n"/>
      <c r="U183" s="16" t="n"/>
      <c r="V183" s="16" t="n"/>
      <c r="W183" s="16" t="n"/>
      <c r="X183" s="16" t="n"/>
      <c r="Y183" s="16" t="n"/>
      <c r="Z183" s="16" t="n"/>
    </row>
    <row r="184" ht="48" customHeight="1">
      <c r="A184" s="20">
        <f>IF(B184="","","SEO-"&amp;TEXT(ROW()-6,"000"))</f>
        <v/>
      </c>
      <c r="B184" s="16" t="n"/>
      <c r="C184" s="16" t="n"/>
      <c r="D184" s="16" t="n"/>
      <c r="E184" s="16" t="n"/>
      <c r="F184" s="16" t="n"/>
      <c r="G184" s="16" t="n"/>
      <c r="H184" s="16" t="n"/>
      <c r="I184" s="16" t="n"/>
      <c r="J184" s="16" t="n"/>
      <c r="K184" s="16" t="n"/>
      <c r="L184" s="16" t="n"/>
      <c r="M184" s="16" t="n"/>
      <c r="N184" s="16" t="n"/>
      <c r="O184" s="16" t="n"/>
      <c r="P184" s="16" t="n"/>
      <c r="Q184" s="16" t="n"/>
      <c r="R184" s="20">
        <f>IF(B184="","",ROUND((M184*0.30+N184*0.25+O184*0.15+P184*0.15+(6-Q184)*0.15)*IF(D184="Confirmed",1,IF(D184="Hypothesis",0.65,0.25)),2))</f>
        <v/>
      </c>
      <c r="S184" s="20">
        <f>IF(R184="","",IF(AND(D184="Confirmed",R184&gt;=4),"P1",IF(R184&gt;=3.2,"P2",IF(R184&gt;=2.4,"P3","P4"))))</f>
        <v/>
      </c>
      <c r="T184" s="16" t="n"/>
      <c r="U184" s="16" t="n"/>
      <c r="V184" s="16" t="n"/>
      <c r="W184" s="16" t="n"/>
      <c r="X184" s="16" t="n"/>
      <c r="Y184" s="16" t="n"/>
      <c r="Z184" s="16" t="n"/>
    </row>
    <row r="185" ht="48" customHeight="1">
      <c r="A185" s="20">
        <f>IF(B185="","","SEO-"&amp;TEXT(ROW()-6,"000"))</f>
        <v/>
      </c>
      <c r="B185" s="16" t="n"/>
      <c r="C185" s="16" t="n"/>
      <c r="D185" s="16" t="n"/>
      <c r="E185" s="16" t="n"/>
      <c r="F185" s="16" t="n"/>
      <c r="G185" s="16" t="n"/>
      <c r="H185" s="16" t="n"/>
      <c r="I185" s="16" t="n"/>
      <c r="J185" s="16" t="n"/>
      <c r="K185" s="16" t="n"/>
      <c r="L185" s="16" t="n"/>
      <c r="M185" s="16" t="n"/>
      <c r="N185" s="16" t="n"/>
      <c r="O185" s="16" t="n"/>
      <c r="P185" s="16" t="n"/>
      <c r="Q185" s="16" t="n"/>
      <c r="R185" s="20">
        <f>IF(B185="","",ROUND((M185*0.30+N185*0.25+O185*0.15+P185*0.15+(6-Q185)*0.15)*IF(D185="Confirmed",1,IF(D185="Hypothesis",0.65,0.25)),2))</f>
        <v/>
      </c>
      <c r="S185" s="20">
        <f>IF(R185="","",IF(AND(D185="Confirmed",R185&gt;=4),"P1",IF(R185&gt;=3.2,"P2",IF(R185&gt;=2.4,"P3","P4"))))</f>
        <v/>
      </c>
      <c r="T185" s="16" t="n"/>
      <c r="U185" s="16" t="n"/>
      <c r="V185" s="16" t="n"/>
      <c r="W185" s="16" t="n"/>
      <c r="X185" s="16" t="n"/>
      <c r="Y185" s="16" t="n"/>
      <c r="Z185" s="16" t="n"/>
    </row>
    <row r="186" ht="48" customHeight="1">
      <c r="A186" s="20">
        <f>IF(B186="","","SEO-"&amp;TEXT(ROW()-6,"000"))</f>
        <v/>
      </c>
      <c r="B186" s="16" t="n"/>
      <c r="C186" s="16" t="n"/>
      <c r="D186" s="16" t="n"/>
      <c r="E186" s="16" t="n"/>
      <c r="F186" s="16" t="n"/>
      <c r="G186" s="16" t="n"/>
      <c r="H186" s="16" t="n"/>
      <c r="I186" s="16" t="n"/>
      <c r="J186" s="16" t="n"/>
      <c r="K186" s="16" t="n"/>
      <c r="L186" s="16" t="n"/>
      <c r="M186" s="16" t="n"/>
      <c r="N186" s="16" t="n"/>
      <c r="O186" s="16" t="n"/>
      <c r="P186" s="16" t="n"/>
      <c r="Q186" s="16" t="n"/>
      <c r="R186" s="20">
        <f>IF(B186="","",ROUND((M186*0.30+N186*0.25+O186*0.15+P186*0.15+(6-Q186)*0.15)*IF(D186="Confirmed",1,IF(D186="Hypothesis",0.65,0.25)),2))</f>
        <v/>
      </c>
      <c r="S186" s="20">
        <f>IF(R186="","",IF(AND(D186="Confirmed",R186&gt;=4),"P1",IF(R186&gt;=3.2,"P2",IF(R186&gt;=2.4,"P3","P4"))))</f>
        <v/>
      </c>
      <c r="T186" s="16" t="n"/>
      <c r="U186" s="16" t="n"/>
      <c r="V186" s="16" t="n"/>
      <c r="W186" s="16" t="n"/>
      <c r="X186" s="16" t="n"/>
      <c r="Y186" s="16" t="n"/>
      <c r="Z186" s="16" t="n"/>
    </row>
    <row r="187" ht="48" customHeight="1">
      <c r="A187" s="20">
        <f>IF(B187="","","SEO-"&amp;TEXT(ROW()-6,"000"))</f>
        <v/>
      </c>
      <c r="B187" s="16" t="n"/>
      <c r="C187" s="16" t="n"/>
      <c r="D187" s="16" t="n"/>
      <c r="E187" s="16" t="n"/>
      <c r="F187" s="16" t="n"/>
      <c r="G187" s="16" t="n"/>
      <c r="H187" s="16" t="n"/>
      <c r="I187" s="16" t="n"/>
      <c r="J187" s="16" t="n"/>
      <c r="K187" s="16" t="n"/>
      <c r="L187" s="16" t="n"/>
      <c r="M187" s="16" t="n"/>
      <c r="N187" s="16" t="n"/>
      <c r="O187" s="16" t="n"/>
      <c r="P187" s="16" t="n"/>
      <c r="Q187" s="16" t="n"/>
      <c r="R187" s="20">
        <f>IF(B187="","",ROUND((M187*0.30+N187*0.25+O187*0.15+P187*0.15+(6-Q187)*0.15)*IF(D187="Confirmed",1,IF(D187="Hypothesis",0.65,0.25)),2))</f>
        <v/>
      </c>
      <c r="S187" s="20">
        <f>IF(R187="","",IF(AND(D187="Confirmed",R187&gt;=4),"P1",IF(R187&gt;=3.2,"P2",IF(R187&gt;=2.4,"P3","P4"))))</f>
        <v/>
      </c>
      <c r="T187" s="16" t="n"/>
      <c r="U187" s="16" t="n"/>
      <c r="V187" s="16" t="n"/>
      <c r="W187" s="16" t="n"/>
      <c r="X187" s="16" t="n"/>
      <c r="Y187" s="16" t="n"/>
      <c r="Z187" s="16" t="n"/>
    </row>
    <row r="188" ht="48" customHeight="1">
      <c r="A188" s="20">
        <f>IF(B188="","","SEO-"&amp;TEXT(ROW()-6,"000"))</f>
        <v/>
      </c>
      <c r="B188" s="16" t="n"/>
      <c r="C188" s="16" t="n"/>
      <c r="D188" s="16" t="n"/>
      <c r="E188" s="16" t="n"/>
      <c r="F188" s="16" t="n"/>
      <c r="G188" s="16" t="n"/>
      <c r="H188" s="16" t="n"/>
      <c r="I188" s="16" t="n"/>
      <c r="J188" s="16" t="n"/>
      <c r="K188" s="16" t="n"/>
      <c r="L188" s="16" t="n"/>
      <c r="M188" s="16" t="n"/>
      <c r="N188" s="16" t="n"/>
      <c r="O188" s="16" t="n"/>
      <c r="P188" s="16" t="n"/>
      <c r="Q188" s="16" t="n"/>
      <c r="R188" s="20">
        <f>IF(B188="","",ROUND((M188*0.30+N188*0.25+O188*0.15+P188*0.15+(6-Q188)*0.15)*IF(D188="Confirmed",1,IF(D188="Hypothesis",0.65,0.25)),2))</f>
        <v/>
      </c>
      <c r="S188" s="20">
        <f>IF(R188="","",IF(AND(D188="Confirmed",R188&gt;=4),"P1",IF(R188&gt;=3.2,"P2",IF(R188&gt;=2.4,"P3","P4"))))</f>
        <v/>
      </c>
      <c r="T188" s="16" t="n"/>
      <c r="U188" s="16" t="n"/>
      <c r="V188" s="16" t="n"/>
      <c r="W188" s="16" t="n"/>
      <c r="X188" s="16" t="n"/>
      <c r="Y188" s="16" t="n"/>
      <c r="Z188" s="16" t="n"/>
    </row>
    <row r="189" ht="48" customHeight="1">
      <c r="A189" s="20">
        <f>IF(B189="","","SEO-"&amp;TEXT(ROW()-6,"000"))</f>
        <v/>
      </c>
      <c r="B189" s="16" t="n"/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16" t="n"/>
      <c r="L189" s="16" t="n"/>
      <c r="M189" s="16" t="n"/>
      <c r="N189" s="16" t="n"/>
      <c r="O189" s="16" t="n"/>
      <c r="P189" s="16" t="n"/>
      <c r="Q189" s="16" t="n"/>
      <c r="R189" s="20">
        <f>IF(B189="","",ROUND((M189*0.30+N189*0.25+O189*0.15+P189*0.15+(6-Q189)*0.15)*IF(D189="Confirmed",1,IF(D189="Hypothesis",0.65,0.25)),2))</f>
        <v/>
      </c>
      <c r="S189" s="20">
        <f>IF(R189="","",IF(AND(D189="Confirmed",R189&gt;=4),"P1",IF(R189&gt;=3.2,"P2",IF(R189&gt;=2.4,"P3","P4"))))</f>
        <v/>
      </c>
      <c r="T189" s="16" t="n"/>
      <c r="U189" s="16" t="n"/>
      <c r="V189" s="16" t="n"/>
      <c r="W189" s="16" t="n"/>
      <c r="X189" s="16" t="n"/>
      <c r="Y189" s="16" t="n"/>
      <c r="Z189" s="16" t="n"/>
    </row>
    <row r="190" ht="48" customHeight="1">
      <c r="A190" s="20">
        <f>IF(B190="","","SEO-"&amp;TEXT(ROW()-6,"000"))</f>
        <v/>
      </c>
      <c r="B190" s="16" t="n"/>
      <c r="C190" s="16" t="n"/>
      <c r="D190" s="16" t="n"/>
      <c r="E190" s="16" t="n"/>
      <c r="F190" s="16" t="n"/>
      <c r="G190" s="16" t="n"/>
      <c r="H190" s="16" t="n"/>
      <c r="I190" s="16" t="n"/>
      <c r="J190" s="16" t="n"/>
      <c r="K190" s="16" t="n"/>
      <c r="L190" s="16" t="n"/>
      <c r="M190" s="16" t="n"/>
      <c r="N190" s="16" t="n"/>
      <c r="O190" s="16" t="n"/>
      <c r="P190" s="16" t="n"/>
      <c r="Q190" s="16" t="n"/>
      <c r="R190" s="20">
        <f>IF(B190="","",ROUND((M190*0.30+N190*0.25+O190*0.15+P190*0.15+(6-Q190)*0.15)*IF(D190="Confirmed",1,IF(D190="Hypothesis",0.65,0.25)),2))</f>
        <v/>
      </c>
      <c r="S190" s="20">
        <f>IF(R190="","",IF(AND(D190="Confirmed",R190&gt;=4),"P1",IF(R190&gt;=3.2,"P2",IF(R190&gt;=2.4,"P3","P4"))))</f>
        <v/>
      </c>
      <c r="T190" s="16" t="n"/>
      <c r="U190" s="16" t="n"/>
      <c r="V190" s="16" t="n"/>
      <c r="W190" s="16" t="n"/>
      <c r="X190" s="16" t="n"/>
      <c r="Y190" s="16" t="n"/>
      <c r="Z190" s="16" t="n"/>
    </row>
    <row r="191" ht="48" customHeight="1">
      <c r="A191" s="20">
        <f>IF(B191="","","SEO-"&amp;TEXT(ROW()-6,"000"))</f>
        <v/>
      </c>
      <c r="B191" s="16" t="n"/>
      <c r="C191" s="16" t="n"/>
      <c r="D191" s="16" t="n"/>
      <c r="E191" s="16" t="n"/>
      <c r="F191" s="16" t="n"/>
      <c r="G191" s="16" t="n"/>
      <c r="H191" s="16" t="n"/>
      <c r="I191" s="16" t="n"/>
      <c r="J191" s="16" t="n"/>
      <c r="K191" s="16" t="n"/>
      <c r="L191" s="16" t="n"/>
      <c r="M191" s="16" t="n"/>
      <c r="N191" s="16" t="n"/>
      <c r="O191" s="16" t="n"/>
      <c r="P191" s="16" t="n"/>
      <c r="Q191" s="16" t="n"/>
      <c r="R191" s="20">
        <f>IF(B191="","",ROUND((M191*0.30+N191*0.25+O191*0.15+P191*0.15+(6-Q191)*0.15)*IF(D191="Confirmed",1,IF(D191="Hypothesis",0.65,0.25)),2))</f>
        <v/>
      </c>
      <c r="S191" s="20">
        <f>IF(R191="","",IF(AND(D191="Confirmed",R191&gt;=4),"P1",IF(R191&gt;=3.2,"P2",IF(R191&gt;=2.4,"P3","P4"))))</f>
        <v/>
      </c>
      <c r="T191" s="16" t="n"/>
      <c r="U191" s="16" t="n"/>
      <c r="V191" s="16" t="n"/>
      <c r="W191" s="16" t="n"/>
      <c r="X191" s="16" t="n"/>
      <c r="Y191" s="16" t="n"/>
      <c r="Z191" s="16" t="n"/>
    </row>
    <row r="192" ht="48" customHeight="1">
      <c r="A192" s="20">
        <f>IF(B192="","","SEO-"&amp;TEXT(ROW()-6,"000"))</f>
        <v/>
      </c>
      <c r="B192" s="16" t="n"/>
      <c r="C192" s="16" t="n"/>
      <c r="D192" s="16" t="n"/>
      <c r="E192" s="16" t="n"/>
      <c r="F192" s="16" t="n"/>
      <c r="G192" s="16" t="n"/>
      <c r="H192" s="16" t="n"/>
      <c r="I192" s="16" t="n"/>
      <c r="J192" s="16" t="n"/>
      <c r="K192" s="16" t="n"/>
      <c r="L192" s="16" t="n"/>
      <c r="M192" s="16" t="n"/>
      <c r="N192" s="16" t="n"/>
      <c r="O192" s="16" t="n"/>
      <c r="P192" s="16" t="n"/>
      <c r="Q192" s="16" t="n"/>
      <c r="R192" s="20">
        <f>IF(B192="","",ROUND((M192*0.30+N192*0.25+O192*0.15+P192*0.15+(6-Q192)*0.15)*IF(D192="Confirmed",1,IF(D192="Hypothesis",0.65,0.25)),2))</f>
        <v/>
      </c>
      <c r="S192" s="20">
        <f>IF(R192="","",IF(AND(D192="Confirmed",R192&gt;=4),"P1",IF(R192&gt;=3.2,"P2",IF(R192&gt;=2.4,"P3","P4"))))</f>
        <v/>
      </c>
      <c r="T192" s="16" t="n"/>
      <c r="U192" s="16" t="n"/>
      <c r="V192" s="16" t="n"/>
      <c r="W192" s="16" t="n"/>
      <c r="X192" s="16" t="n"/>
      <c r="Y192" s="16" t="n"/>
      <c r="Z192" s="16" t="n"/>
    </row>
    <row r="193" ht="48" customHeight="1">
      <c r="A193" s="20">
        <f>IF(B193="","","SEO-"&amp;TEXT(ROW()-6,"000"))</f>
        <v/>
      </c>
      <c r="B193" s="16" t="n"/>
      <c r="C193" s="16" t="n"/>
      <c r="D193" s="16" t="n"/>
      <c r="E193" s="16" t="n"/>
      <c r="F193" s="16" t="n"/>
      <c r="G193" s="16" t="n"/>
      <c r="H193" s="16" t="n"/>
      <c r="I193" s="16" t="n"/>
      <c r="J193" s="16" t="n"/>
      <c r="K193" s="16" t="n"/>
      <c r="L193" s="16" t="n"/>
      <c r="M193" s="16" t="n"/>
      <c r="N193" s="16" t="n"/>
      <c r="O193" s="16" t="n"/>
      <c r="P193" s="16" t="n"/>
      <c r="Q193" s="16" t="n"/>
      <c r="R193" s="20">
        <f>IF(B193="","",ROUND((M193*0.30+N193*0.25+O193*0.15+P193*0.15+(6-Q193)*0.15)*IF(D193="Confirmed",1,IF(D193="Hypothesis",0.65,0.25)),2))</f>
        <v/>
      </c>
      <c r="S193" s="20">
        <f>IF(R193="","",IF(AND(D193="Confirmed",R193&gt;=4),"P1",IF(R193&gt;=3.2,"P2",IF(R193&gt;=2.4,"P3","P4"))))</f>
        <v/>
      </c>
      <c r="T193" s="16" t="n"/>
      <c r="U193" s="16" t="n"/>
      <c r="V193" s="16" t="n"/>
      <c r="W193" s="16" t="n"/>
      <c r="X193" s="16" t="n"/>
      <c r="Y193" s="16" t="n"/>
      <c r="Z193" s="16" t="n"/>
    </row>
    <row r="194" ht="48" customHeight="1">
      <c r="A194" s="20">
        <f>IF(B194="","","SEO-"&amp;TEXT(ROW()-6,"000"))</f>
        <v/>
      </c>
      <c r="B194" s="16" t="n"/>
      <c r="C194" s="16" t="n"/>
      <c r="D194" s="16" t="n"/>
      <c r="E194" s="16" t="n"/>
      <c r="F194" s="16" t="n"/>
      <c r="G194" s="16" t="n"/>
      <c r="H194" s="16" t="n"/>
      <c r="I194" s="16" t="n"/>
      <c r="J194" s="16" t="n"/>
      <c r="K194" s="16" t="n"/>
      <c r="L194" s="16" t="n"/>
      <c r="M194" s="16" t="n"/>
      <c r="N194" s="16" t="n"/>
      <c r="O194" s="16" t="n"/>
      <c r="P194" s="16" t="n"/>
      <c r="Q194" s="16" t="n"/>
      <c r="R194" s="20">
        <f>IF(B194="","",ROUND((M194*0.30+N194*0.25+O194*0.15+P194*0.15+(6-Q194)*0.15)*IF(D194="Confirmed",1,IF(D194="Hypothesis",0.65,0.25)),2))</f>
        <v/>
      </c>
      <c r="S194" s="20">
        <f>IF(R194="","",IF(AND(D194="Confirmed",R194&gt;=4),"P1",IF(R194&gt;=3.2,"P2",IF(R194&gt;=2.4,"P3","P4"))))</f>
        <v/>
      </c>
      <c r="T194" s="16" t="n"/>
      <c r="U194" s="16" t="n"/>
      <c r="V194" s="16" t="n"/>
      <c r="W194" s="16" t="n"/>
      <c r="X194" s="16" t="n"/>
      <c r="Y194" s="16" t="n"/>
      <c r="Z194" s="16" t="n"/>
    </row>
    <row r="195" ht="48" customHeight="1">
      <c r="A195" s="20">
        <f>IF(B195="","","SEO-"&amp;TEXT(ROW()-6,"000"))</f>
        <v/>
      </c>
      <c r="B195" s="16" t="n"/>
      <c r="C195" s="16" t="n"/>
      <c r="D195" s="16" t="n"/>
      <c r="E195" s="16" t="n"/>
      <c r="F195" s="16" t="n"/>
      <c r="G195" s="16" t="n"/>
      <c r="H195" s="16" t="n"/>
      <c r="I195" s="16" t="n"/>
      <c r="J195" s="16" t="n"/>
      <c r="K195" s="16" t="n"/>
      <c r="L195" s="16" t="n"/>
      <c r="M195" s="16" t="n"/>
      <c r="N195" s="16" t="n"/>
      <c r="O195" s="16" t="n"/>
      <c r="P195" s="16" t="n"/>
      <c r="Q195" s="16" t="n"/>
      <c r="R195" s="20">
        <f>IF(B195="","",ROUND((M195*0.30+N195*0.25+O195*0.15+P195*0.15+(6-Q195)*0.15)*IF(D195="Confirmed",1,IF(D195="Hypothesis",0.65,0.25)),2))</f>
        <v/>
      </c>
      <c r="S195" s="20">
        <f>IF(R195="","",IF(AND(D195="Confirmed",R195&gt;=4),"P1",IF(R195&gt;=3.2,"P2",IF(R195&gt;=2.4,"P3","P4"))))</f>
        <v/>
      </c>
      <c r="T195" s="16" t="n"/>
      <c r="U195" s="16" t="n"/>
      <c r="V195" s="16" t="n"/>
      <c r="W195" s="16" t="n"/>
      <c r="X195" s="16" t="n"/>
      <c r="Y195" s="16" t="n"/>
      <c r="Z195" s="16" t="n"/>
    </row>
    <row r="196" ht="48" customHeight="1">
      <c r="A196" s="20">
        <f>IF(B196="","","SEO-"&amp;TEXT(ROW()-6,"000"))</f>
        <v/>
      </c>
      <c r="B196" s="16" t="n"/>
      <c r="C196" s="16" t="n"/>
      <c r="D196" s="16" t="n"/>
      <c r="E196" s="16" t="n"/>
      <c r="F196" s="16" t="n"/>
      <c r="G196" s="16" t="n"/>
      <c r="H196" s="16" t="n"/>
      <c r="I196" s="16" t="n"/>
      <c r="J196" s="16" t="n"/>
      <c r="K196" s="16" t="n"/>
      <c r="L196" s="16" t="n"/>
      <c r="M196" s="16" t="n"/>
      <c r="N196" s="16" t="n"/>
      <c r="O196" s="16" t="n"/>
      <c r="P196" s="16" t="n"/>
      <c r="Q196" s="16" t="n"/>
      <c r="R196" s="20">
        <f>IF(B196="","",ROUND((M196*0.30+N196*0.25+O196*0.15+P196*0.15+(6-Q196)*0.15)*IF(D196="Confirmed",1,IF(D196="Hypothesis",0.65,0.25)),2))</f>
        <v/>
      </c>
      <c r="S196" s="20">
        <f>IF(R196="","",IF(AND(D196="Confirmed",R196&gt;=4),"P1",IF(R196&gt;=3.2,"P2",IF(R196&gt;=2.4,"P3","P4"))))</f>
        <v/>
      </c>
      <c r="T196" s="16" t="n"/>
      <c r="U196" s="16" t="n"/>
      <c r="V196" s="16" t="n"/>
      <c r="W196" s="16" t="n"/>
      <c r="X196" s="16" t="n"/>
      <c r="Y196" s="16" t="n"/>
      <c r="Z196" s="16" t="n"/>
    </row>
    <row r="197" ht="48" customHeight="1">
      <c r="A197" s="20">
        <f>IF(B197="","","SEO-"&amp;TEXT(ROW()-6,"000"))</f>
        <v/>
      </c>
      <c r="B197" s="16" t="n"/>
      <c r="C197" s="16" t="n"/>
      <c r="D197" s="16" t="n"/>
      <c r="E197" s="16" t="n"/>
      <c r="F197" s="16" t="n"/>
      <c r="G197" s="16" t="n"/>
      <c r="H197" s="16" t="n"/>
      <c r="I197" s="16" t="n"/>
      <c r="J197" s="16" t="n"/>
      <c r="K197" s="16" t="n"/>
      <c r="L197" s="16" t="n"/>
      <c r="M197" s="16" t="n"/>
      <c r="N197" s="16" t="n"/>
      <c r="O197" s="16" t="n"/>
      <c r="P197" s="16" t="n"/>
      <c r="Q197" s="16" t="n"/>
      <c r="R197" s="20">
        <f>IF(B197="","",ROUND((M197*0.30+N197*0.25+O197*0.15+P197*0.15+(6-Q197)*0.15)*IF(D197="Confirmed",1,IF(D197="Hypothesis",0.65,0.25)),2))</f>
        <v/>
      </c>
      <c r="S197" s="20">
        <f>IF(R197="","",IF(AND(D197="Confirmed",R197&gt;=4),"P1",IF(R197&gt;=3.2,"P2",IF(R197&gt;=2.4,"P3","P4"))))</f>
        <v/>
      </c>
      <c r="T197" s="16" t="n"/>
      <c r="U197" s="16" t="n"/>
      <c r="V197" s="16" t="n"/>
      <c r="W197" s="16" t="n"/>
      <c r="X197" s="16" t="n"/>
      <c r="Y197" s="16" t="n"/>
      <c r="Z197" s="16" t="n"/>
    </row>
    <row r="198" ht="48" customHeight="1">
      <c r="A198" s="20">
        <f>IF(B198="","","SEO-"&amp;TEXT(ROW()-6,"000"))</f>
        <v/>
      </c>
      <c r="B198" s="16" t="n"/>
      <c r="C198" s="16" t="n"/>
      <c r="D198" s="16" t="n"/>
      <c r="E198" s="16" t="n"/>
      <c r="F198" s="16" t="n"/>
      <c r="G198" s="16" t="n"/>
      <c r="H198" s="16" t="n"/>
      <c r="I198" s="16" t="n"/>
      <c r="J198" s="16" t="n"/>
      <c r="K198" s="16" t="n"/>
      <c r="L198" s="16" t="n"/>
      <c r="M198" s="16" t="n"/>
      <c r="N198" s="16" t="n"/>
      <c r="O198" s="16" t="n"/>
      <c r="P198" s="16" t="n"/>
      <c r="Q198" s="16" t="n"/>
      <c r="R198" s="20">
        <f>IF(B198="","",ROUND((M198*0.30+N198*0.25+O198*0.15+P198*0.15+(6-Q198)*0.15)*IF(D198="Confirmed",1,IF(D198="Hypothesis",0.65,0.25)),2))</f>
        <v/>
      </c>
      <c r="S198" s="20">
        <f>IF(R198="","",IF(AND(D198="Confirmed",R198&gt;=4),"P1",IF(R198&gt;=3.2,"P2",IF(R198&gt;=2.4,"P3","P4"))))</f>
        <v/>
      </c>
      <c r="T198" s="16" t="n"/>
      <c r="U198" s="16" t="n"/>
      <c r="V198" s="16" t="n"/>
      <c r="W198" s="16" t="n"/>
      <c r="X198" s="16" t="n"/>
      <c r="Y198" s="16" t="n"/>
      <c r="Z198" s="16" t="n"/>
    </row>
    <row r="199" ht="48" customHeight="1">
      <c r="A199" s="20">
        <f>IF(B199="","","SEO-"&amp;TEXT(ROW()-6,"000"))</f>
        <v/>
      </c>
      <c r="B199" s="16" t="n"/>
      <c r="C199" s="16" t="n"/>
      <c r="D199" s="16" t="n"/>
      <c r="E199" s="16" t="n"/>
      <c r="F199" s="16" t="n"/>
      <c r="G199" s="16" t="n"/>
      <c r="H199" s="16" t="n"/>
      <c r="I199" s="16" t="n"/>
      <c r="J199" s="16" t="n"/>
      <c r="K199" s="16" t="n"/>
      <c r="L199" s="16" t="n"/>
      <c r="M199" s="16" t="n"/>
      <c r="N199" s="16" t="n"/>
      <c r="O199" s="16" t="n"/>
      <c r="P199" s="16" t="n"/>
      <c r="Q199" s="16" t="n"/>
      <c r="R199" s="20">
        <f>IF(B199="","",ROUND((M199*0.30+N199*0.25+O199*0.15+P199*0.15+(6-Q199)*0.15)*IF(D199="Confirmed",1,IF(D199="Hypothesis",0.65,0.25)),2))</f>
        <v/>
      </c>
      <c r="S199" s="20">
        <f>IF(R199="","",IF(AND(D199="Confirmed",R199&gt;=4),"P1",IF(R199&gt;=3.2,"P2",IF(R199&gt;=2.4,"P3","P4"))))</f>
        <v/>
      </c>
      <c r="T199" s="16" t="n"/>
      <c r="U199" s="16" t="n"/>
      <c r="V199" s="16" t="n"/>
      <c r="W199" s="16" t="n"/>
      <c r="X199" s="16" t="n"/>
      <c r="Y199" s="16" t="n"/>
      <c r="Z199" s="16" t="n"/>
    </row>
    <row r="200" ht="48" customHeight="1">
      <c r="A200" s="20">
        <f>IF(B200="","","SEO-"&amp;TEXT(ROW()-6,"000"))</f>
        <v/>
      </c>
      <c r="B200" s="16" t="n"/>
      <c r="C200" s="16" t="n"/>
      <c r="D200" s="16" t="n"/>
      <c r="E200" s="16" t="n"/>
      <c r="F200" s="16" t="n"/>
      <c r="G200" s="16" t="n"/>
      <c r="H200" s="16" t="n"/>
      <c r="I200" s="16" t="n"/>
      <c r="J200" s="16" t="n"/>
      <c r="K200" s="16" t="n"/>
      <c r="L200" s="16" t="n"/>
      <c r="M200" s="16" t="n"/>
      <c r="N200" s="16" t="n"/>
      <c r="O200" s="16" t="n"/>
      <c r="P200" s="16" t="n"/>
      <c r="Q200" s="16" t="n"/>
      <c r="R200" s="20">
        <f>IF(B200="","",ROUND((M200*0.30+N200*0.25+O200*0.15+P200*0.15+(6-Q200)*0.15)*IF(D200="Confirmed",1,IF(D200="Hypothesis",0.65,0.25)),2))</f>
        <v/>
      </c>
      <c r="S200" s="20">
        <f>IF(R200="","",IF(AND(D200="Confirmed",R200&gt;=4),"P1",IF(R200&gt;=3.2,"P2",IF(R200&gt;=2.4,"P3","P4"))))</f>
        <v/>
      </c>
      <c r="T200" s="16" t="n"/>
      <c r="U200" s="16" t="n"/>
      <c r="V200" s="16" t="n"/>
      <c r="W200" s="16" t="n"/>
      <c r="X200" s="16" t="n"/>
      <c r="Y200" s="16" t="n"/>
      <c r="Z200" s="16" t="n"/>
    </row>
    <row r="201" ht="48" customHeight="1">
      <c r="A201" s="20">
        <f>IF(B201="","","SEO-"&amp;TEXT(ROW()-6,"000"))</f>
        <v/>
      </c>
      <c r="B201" s="16" t="n"/>
      <c r="C201" s="16" t="n"/>
      <c r="D201" s="16" t="n"/>
      <c r="E201" s="16" t="n"/>
      <c r="F201" s="16" t="n"/>
      <c r="G201" s="16" t="n"/>
      <c r="H201" s="16" t="n"/>
      <c r="I201" s="16" t="n"/>
      <c r="J201" s="16" t="n"/>
      <c r="K201" s="16" t="n"/>
      <c r="L201" s="16" t="n"/>
      <c r="M201" s="16" t="n"/>
      <c r="N201" s="16" t="n"/>
      <c r="O201" s="16" t="n"/>
      <c r="P201" s="16" t="n"/>
      <c r="Q201" s="16" t="n"/>
      <c r="R201" s="20">
        <f>IF(B201="","",ROUND((M201*0.30+N201*0.25+O201*0.15+P201*0.15+(6-Q201)*0.15)*IF(D201="Confirmed",1,IF(D201="Hypothesis",0.65,0.25)),2))</f>
        <v/>
      </c>
      <c r="S201" s="20">
        <f>IF(R201="","",IF(AND(D201="Confirmed",R201&gt;=4),"P1",IF(R201&gt;=3.2,"P2",IF(R201&gt;=2.4,"P3","P4"))))</f>
        <v/>
      </c>
      <c r="T201" s="16" t="n"/>
      <c r="U201" s="16" t="n"/>
      <c r="V201" s="16" t="n"/>
      <c r="W201" s="16" t="n"/>
      <c r="X201" s="16" t="n"/>
      <c r="Y201" s="16" t="n"/>
      <c r="Z201" s="16" t="n"/>
    </row>
    <row r="202" ht="48" customHeight="1">
      <c r="A202" s="20">
        <f>IF(B202="","","SEO-"&amp;TEXT(ROW()-6,"000"))</f>
        <v/>
      </c>
      <c r="B202" s="16" t="n"/>
      <c r="C202" s="16" t="n"/>
      <c r="D202" s="16" t="n"/>
      <c r="E202" s="16" t="n"/>
      <c r="F202" s="16" t="n"/>
      <c r="G202" s="16" t="n"/>
      <c r="H202" s="16" t="n"/>
      <c r="I202" s="16" t="n"/>
      <c r="J202" s="16" t="n"/>
      <c r="K202" s="16" t="n"/>
      <c r="L202" s="16" t="n"/>
      <c r="M202" s="16" t="n"/>
      <c r="N202" s="16" t="n"/>
      <c r="O202" s="16" t="n"/>
      <c r="P202" s="16" t="n"/>
      <c r="Q202" s="16" t="n"/>
      <c r="R202" s="20">
        <f>IF(B202="","",ROUND((M202*0.30+N202*0.25+O202*0.15+P202*0.15+(6-Q202)*0.15)*IF(D202="Confirmed",1,IF(D202="Hypothesis",0.65,0.25)),2))</f>
        <v/>
      </c>
      <c r="S202" s="20">
        <f>IF(R202="","",IF(AND(D202="Confirmed",R202&gt;=4),"P1",IF(R202&gt;=3.2,"P2",IF(R202&gt;=2.4,"P3","P4"))))</f>
        <v/>
      </c>
      <c r="T202" s="16" t="n"/>
      <c r="U202" s="16" t="n"/>
      <c r="V202" s="16" t="n"/>
      <c r="W202" s="16" t="n"/>
      <c r="X202" s="16" t="n"/>
      <c r="Y202" s="16" t="n"/>
      <c r="Z202" s="16" t="n"/>
    </row>
    <row r="203" ht="48" customHeight="1">
      <c r="A203" s="20">
        <f>IF(B203="","","SEO-"&amp;TEXT(ROW()-6,"000"))</f>
        <v/>
      </c>
      <c r="B203" s="16" t="n"/>
      <c r="C203" s="16" t="n"/>
      <c r="D203" s="16" t="n"/>
      <c r="E203" s="16" t="n"/>
      <c r="F203" s="16" t="n"/>
      <c r="G203" s="16" t="n"/>
      <c r="H203" s="16" t="n"/>
      <c r="I203" s="16" t="n"/>
      <c r="J203" s="16" t="n"/>
      <c r="K203" s="16" t="n"/>
      <c r="L203" s="16" t="n"/>
      <c r="M203" s="16" t="n"/>
      <c r="N203" s="16" t="n"/>
      <c r="O203" s="16" t="n"/>
      <c r="P203" s="16" t="n"/>
      <c r="Q203" s="16" t="n"/>
      <c r="R203" s="20">
        <f>IF(B203="","",ROUND((M203*0.30+N203*0.25+O203*0.15+P203*0.15+(6-Q203)*0.15)*IF(D203="Confirmed",1,IF(D203="Hypothesis",0.65,0.25)),2))</f>
        <v/>
      </c>
      <c r="S203" s="20">
        <f>IF(R203="","",IF(AND(D203="Confirmed",R203&gt;=4),"P1",IF(R203&gt;=3.2,"P2",IF(R203&gt;=2.4,"P3","P4"))))</f>
        <v/>
      </c>
      <c r="T203" s="16" t="n"/>
      <c r="U203" s="16" t="n"/>
      <c r="V203" s="16" t="n"/>
      <c r="W203" s="16" t="n"/>
      <c r="X203" s="16" t="n"/>
      <c r="Y203" s="16" t="n"/>
      <c r="Z203" s="16" t="n"/>
    </row>
    <row r="204" ht="48" customHeight="1">
      <c r="A204" s="20">
        <f>IF(B204="","","SEO-"&amp;TEXT(ROW()-6,"000"))</f>
        <v/>
      </c>
      <c r="B204" s="16" t="n"/>
      <c r="C204" s="16" t="n"/>
      <c r="D204" s="16" t="n"/>
      <c r="E204" s="16" t="n"/>
      <c r="F204" s="16" t="n"/>
      <c r="G204" s="16" t="n"/>
      <c r="H204" s="16" t="n"/>
      <c r="I204" s="16" t="n"/>
      <c r="J204" s="16" t="n"/>
      <c r="K204" s="16" t="n"/>
      <c r="L204" s="16" t="n"/>
      <c r="M204" s="16" t="n"/>
      <c r="N204" s="16" t="n"/>
      <c r="O204" s="16" t="n"/>
      <c r="P204" s="16" t="n"/>
      <c r="Q204" s="16" t="n"/>
      <c r="R204" s="20">
        <f>IF(B204="","",ROUND((M204*0.30+N204*0.25+O204*0.15+P204*0.15+(6-Q204)*0.15)*IF(D204="Confirmed",1,IF(D204="Hypothesis",0.65,0.25)),2))</f>
        <v/>
      </c>
      <c r="S204" s="20">
        <f>IF(R204="","",IF(AND(D204="Confirmed",R204&gt;=4),"P1",IF(R204&gt;=3.2,"P2",IF(R204&gt;=2.4,"P3","P4"))))</f>
        <v/>
      </c>
      <c r="T204" s="16" t="n"/>
      <c r="U204" s="16" t="n"/>
      <c r="V204" s="16" t="n"/>
      <c r="W204" s="16" t="n"/>
      <c r="X204" s="16" t="n"/>
      <c r="Y204" s="16" t="n"/>
      <c r="Z204" s="16" t="n"/>
    </row>
    <row r="205" ht="48" customHeight="1">
      <c r="A205" s="20">
        <f>IF(B205="","","SEO-"&amp;TEXT(ROW()-6,"000"))</f>
        <v/>
      </c>
      <c r="B205" s="16" t="n"/>
      <c r="C205" s="16" t="n"/>
      <c r="D205" s="16" t="n"/>
      <c r="E205" s="16" t="n"/>
      <c r="F205" s="16" t="n"/>
      <c r="G205" s="16" t="n"/>
      <c r="H205" s="16" t="n"/>
      <c r="I205" s="16" t="n"/>
      <c r="J205" s="16" t="n"/>
      <c r="K205" s="16" t="n"/>
      <c r="L205" s="16" t="n"/>
      <c r="M205" s="16" t="n"/>
      <c r="N205" s="16" t="n"/>
      <c r="O205" s="16" t="n"/>
      <c r="P205" s="16" t="n"/>
      <c r="Q205" s="16" t="n"/>
      <c r="R205" s="20">
        <f>IF(B205="","",ROUND((M205*0.30+N205*0.25+O205*0.15+P205*0.15+(6-Q205)*0.15)*IF(D205="Confirmed",1,IF(D205="Hypothesis",0.65,0.25)),2))</f>
        <v/>
      </c>
      <c r="S205" s="20">
        <f>IF(R205="","",IF(AND(D205="Confirmed",R205&gt;=4),"P1",IF(R205&gt;=3.2,"P2",IF(R205&gt;=2.4,"P3","P4"))))</f>
        <v/>
      </c>
      <c r="T205" s="16" t="n"/>
      <c r="U205" s="16" t="n"/>
      <c r="V205" s="16" t="n"/>
      <c r="W205" s="16" t="n"/>
      <c r="X205" s="16" t="n"/>
      <c r="Y205" s="16" t="n"/>
      <c r="Z205" s="16" t="n"/>
    </row>
    <row r="206" ht="48" customHeight="1">
      <c r="A206" s="20">
        <f>IF(B206="","","SEO-"&amp;TEXT(ROW()-6,"000"))</f>
        <v/>
      </c>
      <c r="B206" s="16" t="n"/>
      <c r="C206" s="16" t="n"/>
      <c r="D206" s="16" t="n"/>
      <c r="E206" s="16" t="n"/>
      <c r="F206" s="16" t="n"/>
      <c r="G206" s="16" t="n"/>
      <c r="H206" s="16" t="n"/>
      <c r="I206" s="16" t="n"/>
      <c r="J206" s="16" t="n"/>
      <c r="K206" s="16" t="n"/>
      <c r="L206" s="16" t="n"/>
      <c r="M206" s="16" t="n"/>
      <c r="N206" s="16" t="n"/>
      <c r="O206" s="16" t="n"/>
      <c r="P206" s="16" t="n"/>
      <c r="Q206" s="16" t="n"/>
      <c r="R206" s="20">
        <f>IF(B206="","",ROUND((M206*0.30+N206*0.25+O206*0.15+P206*0.15+(6-Q206)*0.15)*IF(D206="Confirmed",1,IF(D206="Hypothesis",0.65,0.25)),2))</f>
        <v/>
      </c>
      <c r="S206" s="20">
        <f>IF(R206="","",IF(AND(D206="Confirmed",R206&gt;=4),"P1",IF(R206&gt;=3.2,"P2",IF(R206&gt;=2.4,"P3","P4"))))</f>
        <v/>
      </c>
      <c r="T206" s="16" t="n"/>
      <c r="U206" s="16" t="n"/>
      <c r="V206" s="16" t="n"/>
      <c r="W206" s="16" t="n"/>
      <c r="X206" s="16" t="n"/>
      <c r="Y206" s="16" t="n"/>
      <c r="Z206" s="16" t="n"/>
    </row>
    <row r="207" ht="48" customHeight="1">
      <c r="A207" s="20">
        <f>IF(B207="","","SEO-"&amp;TEXT(ROW()-6,"000"))</f>
        <v/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  <c r="K207" s="16" t="n"/>
      <c r="L207" s="16" t="n"/>
      <c r="M207" s="16" t="n"/>
      <c r="N207" s="16" t="n"/>
      <c r="O207" s="16" t="n"/>
      <c r="P207" s="16" t="n"/>
      <c r="Q207" s="16" t="n"/>
      <c r="R207" s="20">
        <f>IF(B207="","",ROUND((M207*0.30+N207*0.25+O207*0.15+P207*0.15+(6-Q207)*0.15)*IF(D207="Confirmed",1,IF(D207="Hypothesis",0.65,0.25)),2))</f>
        <v/>
      </c>
      <c r="S207" s="20">
        <f>IF(R207="","",IF(AND(D207="Confirmed",R207&gt;=4),"P1",IF(R207&gt;=3.2,"P2",IF(R207&gt;=2.4,"P3","P4"))))</f>
        <v/>
      </c>
      <c r="T207" s="16" t="n"/>
      <c r="U207" s="16" t="n"/>
      <c r="V207" s="16" t="n"/>
      <c r="W207" s="16" t="n"/>
      <c r="X207" s="16" t="n"/>
      <c r="Y207" s="16" t="n"/>
      <c r="Z207" s="16" t="n"/>
    </row>
    <row r="208" ht="48" customHeight="1">
      <c r="A208" s="20">
        <f>IF(B208="","","SEO-"&amp;TEXT(ROW()-6,"000"))</f>
        <v/>
      </c>
      <c r="B208" s="16" t="n"/>
      <c r="C208" s="16" t="n"/>
      <c r="D208" s="16" t="n"/>
      <c r="E208" s="16" t="n"/>
      <c r="F208" s="16" t="n"/>
      <c r="G208" s="16" t="n"/>
      <c r="H208" s="16" t="n"/>
      <c r="I208" s="16" t="n"/>
      <c r="J208" s="16" t="n"/>
      <c r="K208" s="16" t="n"/>
      <c r="L208" s="16" t="n"/>
      <c r="M208" s="16" t="n"/>
      <c r="N208" s="16" t="n"/>
      <c r="O208" s="16" t="n"/>
      <c r="P208" s="16" t="n"/>
      <c r="Q208" s="16" t="n"/>
      <c r="R208" s="20">
        <f>IF(B208="","",ROUND((M208*0.30+N208*0.25+O208*0.15+P208*0.15+(6-Q208)*0.15)*IF(D208="Confirmed",1,IF(D208="Hypothesis",0.65,0.25)),2))</f>
        <v/>
      </c>
      <c r="S208" s="20">
        <f>IF(R208="","",IF(AND(D208="Confirmed",R208&gt;=4),"P1",IF(R208&gt;=3.2,"P2",IF(R208&gt;=2.4,"P3","P4"))))</f>
        <v/>
      </c>
      <c r="T208" s="16" t="n"/>
      <c r="U208" s="16" t="n"/>
      <c r="V208" s="16" t="n"/>
      <c r="W208" s="16" t="n"/>
      <c r="X208" s="16" t="n"/>
      <c r="Y208" s="16" t="n"/>
      <c r="Z208" s="16" t="n"/>
    </row>
    <row r="209" ht="48" customHeight="1">
      <c r="A209" s="20">
        <f>IF(B209="","","SEO-"&amp;TEXT(ROW()-6,"000"))</f>
        <v/>
      </c>
      <c r="B209" s="16" t="n"/>
      <c r="C209" s="16" t="n"/>
      <c r="D209" s="16" t="n"/>
      <c r="E209" s="16" t="n"/>
      <c r="F209" s="16" t="n"/>
      <c r="G209" s="16" t="n"/>
      <c r="H209" s="16" t="n"/>
      <c r="I209" s="16" t="n"/>
      <c r="J209" s="16" t="n"/>
      <c r="K209" s="16" t="n"/>
      <c r="L209" s="16" t="n"/>
      <c r="M209" s="16" t="n"/>
      <c r="N209" s="16" t="n"/>
      <c r="O209" s="16" t="n"/>
      <c r="P209" s="16" t="n"/>
      <c r="Q209" s="16" t="n"/>
      <c r="R209" s="20">
        <f>IF(B209="","",ROUND((M209*0.30+N209*0.25+O209*0.15+P209*0.15+(6-Q209)*0.15)*IF(D209="Confirmed",1,IF(D209="Hypothesis",0.65,0.25)),2))</f>
        <v/>
      </c>
      <c r="S209" s="20">
        <f>IF(R209="","",IF(AND(D209="Confirmed",R209&gt;=4),"P1",IF(R209&gt;=3.2,"P2",IF(R209&gt;=2.4,"P3","P4"))))</f>
        <v/>
      </c>
      <c r="T209" s="16" t="n"/>
      <c r="U209" s="16" t="n"/>
      <c r="V209" s="16" t="n"/>
      <c r="W209" s="16" t="n"/>
      <c r="X209" s="16" t="n"/>
      <c r="Y209" s="16" t="n"/>
      <c r="Z209" s="16" t="n"/>
    </row>
    <row r="210" ht="48" customHeight="1">
      <c r="A210" s="20">
        <f>IF(B210="","","SEO-"&amp;TEXT(ROW()-6,"000"))</f>
        <v/>
      </c>
      <c r="B210" s="16" t="n"/>
      <c r="C210" s="16" t="n"/>
      <c r="D210" s="16" t="n"/>
      <c r="E210" s="16" t="n"/>
      <c r="F210" s="16" t="n"/>
      <c r="G210" s="16" t="n"/>
      <c r="H210" s="16" t="n"/>
      <c r="I210" s="16" t="n"/>
      <c r="J210" s="16" t="n"/>
      <c r="K210" s="16" t="n"/>
      <c r="L210" s="16" t="n"/>
      <c r="M210" s="16" t="n"/>
      <c r="N210" s="16" t="n"/>
      <c r="O210" s="16" t="n"/>
      <c r="P210" s="16" t="n"/>
      <c r="Q210" s="16" t="n"/>
      <c r="R210" s="20">
        <f>IF(B210="","",ROUND((M210*0.30+N210*0.25+O210*0.15+P210*0.15+(6-Q210)*0.15)*IF(D210="Confirmed",1,IF(D210="Hypothesis",0.65,0.25)),2))</f>
        <v/>
      </c>
      <c r="S210" s="20">
        <f>IF(R210="","",IF(AND(D210="Confirmed",R210&gt;=4),"P1",IF(R210&gt;=3.2,"P2",IF(R210&gt;=2.4,"P3","P4"))))</f>
        <v/>
      </c>
      <c r="T210" s="16" t="n"/>
      <c r="U210" s="16" t="n"/>
      <c r="V210" s="16" t="n"/>
      <c r="W210" s="16" t="n"/>
      <c r="X210" s="16" t="n"/>
      <c r="Y210" s="16" t="n"/>
      <c r="Z210" s="16" t="n"/>
    </row>
    <row r="211" ht="48" customHeight="1">
      <c r="A211" s="20">
        <f>IF(B211="","","SEO-"&amp;TEXT(ROW()-6,"000"))</f>
        <v/>
      </c>
      <c r="B211" s="16" t="n"/>
      <c r="C211" s="16" t="n"/>
      <c r="D211" s="16" t="n"/>
      <c r="E211" s="16" t="n"/>
      <c r="F211" s="16" t="n"/>
      <c r="G211" s="16" t="n"/>
      <c r="H211" s="16" t="n"/>
      <c r="I211" s="16" t="n"/>
      <c r="J211" s="16" t="n"/>
      <c r="K211" s="16" t="n"/>
      <c r="L211" s="16" t="n"/>
      <c r="M211" s="16" t="n"/>
      <c r="N211" s="16" t="n"/>
      <c r="O211" s="16" t="n"/>
      <c r="P211" s="16" t="n"/>
      <c r="Q211" s="16" t="n"/>
      <c r="R211" s="20">
        <f>IF(B211="","",ROUND((M211*0.30+N211*0.25+O211*0.15+P211*0.15+(6-Q211)*0.15)*IF(D211="Confirmed",1,IF(D211="Hypothesis",0.65,0.25)),2))</f>
        <v/>
      </c>
      <c r="S211" s="20">
        <f>IF(R211="","",IF(AND(D211="Confirmed",R211&gt;=4),"P1",IF(R211&gt;=3.2,"P2",IF(R211&gt;=2.4,"P3","P4"))))</f>
        <v/>
      </c>
      <c r="T211" s="16" t="n"/>
      <c r="U211" s="16" t="n"/>
      <c r="V211" s="16" t="n"/>
      <c r="W211" s="16" t="n"/>
      <c r="X211" s="16" t="n"/>
      <c r="Y211" s="16" t="n"/>
      <c r="Z211" s="16" t="n"/>
    </row>
    <row r="212" ht="48" customHeight="1">
      <c r="A212" s="20">
        <f>IF(B212="","","SEO-"&amp;TEXT(ROW()-6,"000"))</f>
        <v/>
      </c>
      <c r="B212" s="16" t="n"/>
      <c r="C212" s="16" t="n"/>
      <c r="D212" s="16" t="n"/>
      <c r="E212" s="16" t="n"/>
      <c r="F212" s="16" t="n"/>
      <c r="G212" s="16" t="n"/>
      <c r="H212" s="16" t="n"/>
      <c r="I212" s="16" t="n"/>
      <c r="J212" s="16" t="n"/>
      <c r="K212" s="16" t="n"/>
      <c r="L212" s="16" t="n"/>
      <c r="M212" s="16" t="n"/>
      <c r="N212" s="16" t="n"/>
      <c r="O212" s="16" t="n"/>
      <c r="P212" s="16" t="n"/>
      <c r="Q212" s="16" t="n"/>
      <c r="R212" s="20">
        <f>IF(B212="","",ROUND((M212*0.30+N212*0.25+O212*0.15+P212*0.15+(6-Q212)*0.15)*IF(D212="Confirmed",1,IF(D212="Hypothesis",0.65,0.25)),2))</f>
        <v/>
      </c>
      <c r="S212" s="20">
        <f>IF(R212="","",IF(AND(D212="Confirmed",R212&gt;=4),"P1",IF(R212&gt;=3.2,"P2",IF(R212&gt;=2.4,"P3","P4"))))</f>
        <v/>
      </c>
      <c r="T212" s="16" t="n"/>
      <c r="U212" s="16" t="n"/>
      <c r="V212" s="16" t="n"/>
      <c r="W212" s="16" t="n"/>
      <c r="X212" s="16" t="n"/>
      <c r="Y212" s="16" t="n"/>
      <c r="Z212" s="16" t="n"/>
    </row>
    <row r="213" ht="48" customHeight="1">
      <c r="A213" s="20">
        <f>IF(B213="","","SEO-"&amp;TEXT(ROW()-6,"000"))</f>
        <v/>
      </c>
      <c r="B213" s="16" t="n"/>
      <c r="C213" s="16" t="n"/>
      <c r="D213" s="16" t="n"/>
      <c r="E213" s="16" t="n"/>
      <c r="F213" s="16" t="n"/>
      <c r="G213" s="16" t="n"/>
      <c r="H213" s="16" t="n"/>
      <c r="I213" s="16" t="n"/>
      <c r="J213" s="16" t="n"/>
      <c r="K213" s="16" t="n"/>
      <c r="L213" s="16" t="n"/>
      <c r="M213" s="16" t="n"/>
      <c r="N213" s="16" t="n"/>
      <c r="O213" s="16" t="n"/>
      <c r="P213" s="16" t="n"/>
      <c r="Q213" s="16" t="n"/>
      <c r="R213" s="20">
        <f>IF(B213="","",ROUND((M213*0.30+N213*0.25+O213*0.15+P213*0.15+(6-Q213)*0.15)*IF(D213="Confirmed",1,IF(D213="Hypothesis",0.65,0.25)),2))</f>
        <v/>
      </c>
      <c r="S213" s="20">
        <f>IF(R213="","",IF(AND(D213="Confirmed",R213&gt;=4),"P1",IF(R213&gt;=3.2,"P2",IF(R213&gt;=2.4,"P3","P4"))))</f>
        <v/>
      </c>
      <c r="T213" s="16" t="n"/>
      <c r="U213" s="16" t="n"/>
      <c r="V213" s="16" t="n"/>
      <c r="W213" s="16" t="n"/>
      <c r="X213" s="16" t="n"/>
      <c r="Y213" s="16" t="n"/>
      <c r="Z213" s="16" t="n"/>
    </row>
    <row r="214" ht="48" customHeight="1">
      <c r="A214" s="20">
        <f>IF(B214="","","SEO-"&amp;TEXT(ROW()-6,"000"))</f>
        <v/>
      </c>
      <c r="B214" s="16" t="n"/>
      <c r="C214" s="16" t="n"/>
      <c r="D214" s="16" t="n"/>
      <c r="E214" s="16" t="n"/>
      <c r="F214" s="16" t="n"/>
      <c r="G214" s="16" t="n"/>
      <c r="H214" s="16" t="n"/>
      <c r="I214" s="16" t="n"/>
      <c r="J214" s="16" t="n"/>
      <c r="K214" s="16" t="n"/>
      <c r="L214" s="16" t="n"/>
      <c r="M214" s="16" t="n"/>
      <c r="N214" s="16" t="n"/>
      <c r="O214" s="16" t="n"/>
      <c r="P214" s="16" t="n"/>
      <c r="Q214" s="16" t="n"/>
      <c r="R214" s="20">
        <f>IF(B214="","",ROUND((M214*0.30+N214*0.25+O214*0.15+P214*0.15+(6-Q214)*0.15)*IF(D214="Confirmed",1,IF(D214="Hypothesis",0.65,0.25)),2))</f>
        <v/>
      </c>
      <c r="S214" s="20">
        <f>IF(R214="","",IF(AND(D214="Confirmed",R214&gt;=4),"P1",IF(R214&gt;=3.2,"P2",IF(R214&gt;=2.4,"P3","P4"))))</f>
        <v/>
      </c>
      <c r="T214" s="16" t="n"/>
      <c r="U214" s="16" t="n"/>
      <c r="V214" s="16" t="n"/>
      <c r="W214" s="16" t="n"/>
      <c r="X214" s="16" t="n"/>
      <c r="Y214" s="16" t="n"/>
      <c r="Z214" s="16" t="n"/>
    </row>
    <row r="215" ht="48" customHeight="1">
      <c r="A215" s="20">
        <f>IF(B215="","","SEO-"&amp;TEXT(ROW()-6,"000"))</f>
        <v/>
      </c>
      <c r="B215" s="16" t="n"/>
      <c r="C215" s="16" t="n"/>
      <c r="D215" s="16" t="n"/>
      <c r="E215" s="16" t="n"/>
      <c r="F215" s="16" t="n"/>
      <c r="G215" s="16" t="n"/>
      <c r="H215" s="16" t="n"/>
      <c r="I215" s="16" t="n"/>
      <c r="J215" s="16" t="n"/>
      <c r="K215" s="16" t="n"/>
      <c r="L215" s="16" t="n"/>
      <c r="M215" s="16" t="n"/>
      <c r="N215" s="16" t="n"/>
      <c r="O215" s="16" t="n"/>
      <c r="P215" s="16" t="n"/>
      <c r="Q215" s="16" t="n"/>
      <c r="R215" s="20">
        <f>IF(B215="","",ROUND((M215*0.30+N215*0.25+O215*0.15+P215*0.15+(6-Q215)*0.15)*IF(D215="Confirmed",1,IF(D215="Hypothesis",0.65,0.25)),2))</f>
        <v/>
      </c>
      <c r="S215" s="20">
        <f>IF(R215="","",IF(AND(D215="Confirmed",R215&gt;=4),"P1",IF(R215&gt;=3.2,"P2",IF(R215&gt;=2.4,"P3","P4"))))</f>
        <v/>
      </c>
      <c r="T215" s="16" t="n"/>
      <c r="U215" s="16" t="n"/>
      <c r="V215" s="16" t="n"/>
      <c r="W215" s="16" t="n"/>
      <c r="X215" s="16" t="n"/>
      <c r="Y215" s="16" t="n"/>
      <c r="Z215" s="16" t="n"/>
    </row>
    <row r="216" ht="48" customHeight="1">
      <c r="A216" s="20">
        <f>IF(B216="","","SEO-"&amp;TEXT(ROW()-6,"000"))</f>
        <v/>
      </c>
      <c r="B216" s="16" t="n"/>
      <c r="C216" s="16" t="n"/>
      <c r="D216" s="16" t="n"/>
      <c r="E216" s="16" t="n"/>
      <c r="F216" s="16" t="n"/>
      <c r="G216" s="16" t="n"/>
      <c r="H216" s="16" t="n"/>
      <c r="I216" s="16" t="n"/>
      <c r="J216" s="16" t="n"/>
      <c r="K216" s="16" t="n"/>
      <c r="L216" s="16" t="n"/>
      <c r="M216" s="16" t="n"/>
      <c r="N216" s="16" t="n"/>
      <c r="O216" s="16" t="n"/>
      <c r="P216" s="16" t="n"/>
      <c r="Q216" s="16" t="n"/>
      <c r="R216" s="20">
        <f>IF(B216="","",ROUND((M216*0.30+N216*0.25+O216*0.15+P216*0.15+(6-Q216)*0.15)*IF(D216="Confirmed",1,IF(D216="Hypothesis",0.65,0.25)),2))</f>
        <v/>
      </c>
      <c r="S216" s="20">
        <f>IF(R216="","",IF(AND(D216="Confirmed",R216&gt;=4),"P1",IF(R216&gt;=3.2,"P2",IF(R216&gt;=2.4,"P3","P4"))))</f>
        <v/>
      </c>
      <c r="T216" s="16" t="n"/>
      <c r="U216" s="16" t="n"/>
      <c r="V216" s="16" t="n"/>
      <c r="W216" s="16" t="n"/>
      <c r="X216" s="16" t="n"/>
      <c r="Y216" s="16" t="n"/>
      <c r="Z216" s="16" t="n"/>
    </row>
    <row r="217" ht="48" customHeight="1">
      <c r="A217" s="20">
        <f>IF(B217="","","SEO-"&amp;TEXT(ROW()-6,"000"))</f>
        <v/>
      </c>
      <c r="B217" s="16" t="n"/>
      <c r="C217" s="16" t="n"/>
      <c r="D217" s="16" t="n"/>
      <c r="E217" s="16" t="n"/>
      <c r="F217" s="16" t="n"/>
      <c r="G217" s="16" t="n"/>
      <c r="H217" s="16" t="n"/>
      <c r="I217" s="16" t="n"/>
      <c r="J217" s="16" t="n"/>
      <c r="K217" s="16" t="n"/>
      <c r="L217" s="16" t="n"/>
      <c r="M217" s="16" t="n"/>
      <c r="N217" s="16" t="n"/>
      <c r="O217" s="16" t="n"/>
      <c r="P217" s="16" t="n"/>
      <c r="Q217" s="16" t="n"/>
      <c r="R217" s="20">
        <f>IF(B217="","",ROUND((M217*0.30+N217*0.25+O217*0.15+P217*0.15+(6-Q217)*0.15)*IF(D217="Confirmed",1,IF(D217="Hypothesis",0.65,0.25)),2))</f>
        <v/>
      </c>
      <c r="S217" s="20">
        <f>IF(R217="","",IF(AND(D217="Confirmed",R217&gt;=4),"P1",IF(R217&gt;=3.2,"P2",IF(R217&gt;=2.4,"P3","P4"))))</f>
        <v/>
      </c>
      <c r="T217" s="16" t="n"/>
      <c r="U217" s="16" t="n"/>
      <c r="V217" s="16" t="n"/>
      <c r="W217" s="16" t="n"/>
      <c r="X217" s="16" t="n"/>
      <c r="Y217" s="16" t="n"/>
      <c r="Z217" s="16" t="n"/>
    </row>
    <row r="218" ht="48" customHeight="1">
      <c r="A218" s="20">
        <f>IF(B218="","","SEO-"&amp;TEXT(ROW()-6,"000"))</f>
        <v/>
      </c>
      <c r="B218" s="16" t="n"/>
      <c r="C218" s="16" t="n"/>
      <c r="D218" s="16" t="n"/>
      <c r="E218" s="16" t="n"/>
      <c r="F218" s="16" t="n"/>
      <c r="G218" s="16" t="n"/>
      <c r="H218" s="16" t="n"/>
      <c r="I218" s="16" t="n"/>
      <c r="J218" s="16" t="n"/>
      <c r="K218" s="16" t="n"/>
      <c r="L218" s="16" t="n"/>
      <c r="M218" s="16" t="n"/>
      <c r="N218" s="16" t="n"/>
      <c r="O218" s="16" t="n"/>
      <c r="P218" s="16" t="n"/>
      <c r="Q218" s="16" t="n"/>
      <c r="R218" s="20">
        <f>IF(B218="","",ROUND((M218*0.30+N218*0.25+O218*0.15+P218*0.15+(6-Q218)*0.15)*IF(D218="Confirmed",1,IF(D218="Hypothesis",0.65,0.25)),2))</f>
        <v/>
      </c>
      <c r="S218" s="20">
        <f>IF(R218="","",IF(AND(D218="Confirmed",R218&gt;=4),"P1",IF(R218&gt;=3.2,"P2",IF(R218&gt;=2.4,"P3","P4"))))</f>
        <v/>
      </c>
      <c r="T218" s="16" t="n"/>
      <c r="U218" s="16" t="n"/>
      <c r="V218" s="16" t="n"/>
      <c r="W218" s="16" t="n"/>
      <c r="X218" s="16" t="n"/>
      <c r="Y218" s="16" t="n"/>
      <c r="Z218" s="16" t="n"/>
    </row>
    <row r="219" ht="48" customHeight="1">
      <c r="A219" s="20">
        <f>IF(B219="","","SEO-"&amp;TEXT(ROW()-6,"000"))</f>
        <v/>
      </c>
      <c r="B219" s="16" t="n"/>
      <c r="C219" s="16" t="n"/>
      <c r="D219" s="16" t="n"/>
      <c r="E219" s="16" t="n"/>
      <c r="F219" s="16" t="n"/>
      <c r="G219" s="16" t="n"/>
      <c r="H219" s="16" t="n"/>
      <c r="I219" s="16" t="n"/>
      <c r="J219" s="16" t="n"/>
      <c r="K219" s="16" t="n"/>
      <c r="L219" s="16" t="n"/>
      <c r="M219" s="16" t="n"/>
      <c r="N219" s="16" t="n"/>
      <c r="O219" s="16" t="n"/>
      <c r="P219" s="16" t="n"/>
      <c r="Q219" s="16" t="n"/>
      <c r="R219" s="20">
        <f>IF(B219="","",ROUND((M219*0.30+N219*0.25+O219*0.15+P219*0.15+(6-Q219)*0.15)*IF(D219="Confirmed",1,IF(D219="Hypothesis",0.65,0.25)),2))</f>
        <v/>
      </c>
      <c r="S219" s="20">
        <f>IF(R219="","",IF(AND(D219="Confirmed",R219&gt;=4),"P1",IF(R219&gt;=3.2,"P2",IF(R219&gt;=2.4,"P3","P4"))))</f>
        <v/>
      </c>
      <c r="T219" s="16" t="n"/>
      <c r="U219" s="16" t="n"/>
      <c r="V219" s="16" t="n"/>
      <c r="W219" s="16" t="n"/>
      <c r="X219" s="16" t="n"/>
      <c r="Y219" s="16" t="n"/>
      <c r="Z219" s="16" t="n"/>
    </row>
    <row r="220" ht="48" customHeight="1">
      <c r="A220" s="20">
        <f>IF(B220="","","SEO-"&amp;TEXT(ROW()-6,"000"))</f>
        <v/>
      </c>
      <c r="B220" s="16" t="n"/>
      <c r="C220" s="16" t="n"/>
      <c r="D220" s="16" t="n"/>
      <c r="E220" s="16" t="n"/>
      <c r="F220" s="16" t="n"/>
      <c r="G220" s="16" t="n"/>
      <c r="H220" s="16" t="n"/>
      <c r="I220" s="16" t="n"/>
      <c r="J220" s="16" t="n"/>
      <c r="K220" s="16" t="n"/>
      <c r="L220" s="16" t="n"/>
      <c r="M220" s="16" t="n"/>
      <c r="N220" s="16" t="n"/>
      <c r="O220" s="16" t="n"/>
      <c r="P220" s="16" t="n"/>
      <c r="Q220" s="16" t="n"/>
      <c r="R220" s="20">
        <f>IF(B220="","",ROUND((M220*0.30+N220*0.25+O220*0.15+P220*0.15+(6-Q220)*0.15)*IF(D220="Confirmed",1,IF(D220="Hypothesis",0.65,0.25)),2))</f>
        <v/>
      </c>
      <c r="S220" s="20">
        <f>IF(R220="","",IF(AND(D220="Confirmed",R220&gt;=4),"P1",IF(R220&gt;=3.2,"P2",IF(R220&gt;=2.4,"P3","P4"))))</f>
        <v/>
      </c>
      <c r="T220" s="16" t="n"/>
      <c r="U220" s="16" t="n"/>
      <c r="V220" s="16" t="n"/>
      <c r="W220" s="16" t="n"/>
      <c r="X220" s="16" t="n"/>
      <c r="Y220" s="16" t="n"/>
      <c r="Z220" s="16" t="n"/>
    </row>
    <row r="221" ht="48" customHeight="1">
      <c r="A221" s="20">
        <f>IF(B221="","","SEO-"&amp;TEXT(ROW()-6,"000"))</f>
        <v/>
      </c>
      <c r="B221" s="16" t="n"/>
      <c r="C221" s="16" t="n"/>
      <c r="D221" s="16" t="n"/>
      <c r="E221" s="16" t="n"/>
      <c r="F221" s="16" t="n"/>
      <c r="G221" s="16" t="n"/>
      <c r="H221" s="16" t="n"/>
      <c r="I221" s="16" t="n"/>
      <c r="J221" s="16" t="n"/>
      <c r="K221" s="16" t="n"/>
      <c r="L221" s="16" t="n"/>
      <c r="M221" s="16" t="n"/>
      <c r="N221" s="16" t="n"/>
      <c r="O221" s="16" t="n"/>
      <c r="P221" s="16" t="n"/>
      <c r="Q221" s="16" t="n"/>
      <c r="R221" s="20">
        <f>IF(B221="","",ROUND((M221*0.30+N221*0.25+O221*0.15+P221*0.15+(6-Q221)*0.15)*IF(D221="Confirmed",1,IF(D221="Hypothesis",0.65,0.25)),2))</f>
        <v/>
      </c>
      <c r="S221" s="20">
        <f>IF(R221="","",IF(AND(D221="Confirmed",R221&gt;=4),"P1",IF(R221&gt;=3.2,"P2",IF(R221&gt;=2.4,"P3","P4"))))</f>
        <v/>
      </c>
      <c r="T221" s="16" t="n"/>
      <c r="U221" s="16" t="n"/>
      <c r="V221" s="16" t="n"/>
      <c r="W221" s="16" t="n"/>
      <c r="X221" s="16" t="n"/>
      <c r="Y221" s="16" t="n"/>
      <c r="Z221" s="16" t="n"/>
    </row>
    <row r="222" ht="48" customHeight="1">
      <c r="A222" s="20">
        <f>IF(B222="","","SEO-"&amp;TEXT(ROW()-6,"000"))</f>
        <v/>
      </c>
      <c r="B222" s="16" t="n"/>
      <c r="C222" s="16" t="n"/>
      <c r="D222" s="16" t="n"/>
      <c r="E222" s="16" t="n"/>
      <c r="F222" s="16" t="n"/>
      <c r="G222" s="16" t="n"/>
      <c r="H222" s="16" t="n"/>
      <c r="I222" s="16" t="n"/>
      <c r="J222" s="16" t="n"/>
      <c r="K222" s="16" t="n"/>
      <c r="L222" s="16" t="n"/>
      <c r="M222" s="16" t="n"/>
      <c r="N222" s="16" t="n"/>
      <c r="O222" s="16" t="n"/>
      <c r="P222" s="16" t="n"/>
      <c r="Q222" s="16" t="n"/>
      <c r="R222" s="20">
        <f>IF(B222="","",ROUND((M222*0.30+N222*0.25+O222*0.15+P222*0.15+(6-Q222)*0.15)*IF(D222="Confirmed",1,IF(D222="Hypothesis",0.65,0.25)),2))</f>
        <v/>
      </c>
      <c r="S222" s="20">
        <f>IF(R222="","",IF(AND(D222="Confirmed",R222&gt;=4),"P1",IF(R222&gt;=3.2,"P2",IF(R222&gt;=2.4,"P3","P4"))))</f>
        <v/>
      </c>
      <c r="T222" s="16" t="n"/>
      <c r="U222" s="16" t="n"/>
      <c r="V222" s="16" t="n"/>
      <c r="W222" s="16" t="n"/>
      <c r="X222" s="16" t="n"/>
      <c r="Y222" s="16" t="n"/>
      <c r="Z222" s="16" t="n"/>
    </row>
    <row r="223" ht="48" customHeight="1">
      <c r="A223" s="20">
        <f>IF(B223="","","SEO-"&amp;TEXT(ROW()-6,"000"))</f>
        <v/>
      </c>
      <c r="B223" s="16" t="n"/>
      <c r="C223" s="16" t="n"/>
      <c r="D223" s="16" t="n"/>
      <c r="E223" s="16" t="n"/>
      <c r="F223" s="16" t="n"/>
      <c r="G223" s="16" t="n"/>
      <c r="H223" s="16" t="n"/>
      <c r="I223" s="16" t="n"/>
      <c r="J223" s="16" t="n"/>
      <c r="K223" s="16" t="n"/>
      <c r="L223" s="16" t="n"/>
      <c r="M223" s="16" t="n"/>
      <c r="N223" s="16" t="n"/>
      <c r="O223" s="16" t="n"/>
      <c r="P223" s="16" t="n"/>
      <c r="Q223" s="16" t="n"/>
      <c r="R223" s="20">
        <f>IF(B223="","",ROUND((M223*0.30+N223*0.25+O223*0.15+P223*0.15+(6-Q223)*0.15)*IF(D223="Confirmed",1,IF(D223="Hypothesis",0.65,0.25)),2))</f>
        <v/>
      </c>
      <c r="S223" s="20">
        <f>IF(R223="","",IF(AND(D223="Confirmed",R223&gt;=4),"P1",IF(R223&gt;=3.2,"P2",IF(R223&gt;=2.4,"P3","P4"))))</f>
        <v/>
      </c>
      <c r="T223" s="16" t="n"/>
      <c r="U223" s="16" t="n"/>
      <c r="V223" s="16" t="n"/>
      <c r="W223" s="16" t="n"/>
      <c r="X223" s="16" t="n"/>
      <c r="Y223" s="16" t="n"/>
      <c r="Z223" s="16" t="n"/>
    </row>
    <row r="224" ht="48" customHeight="1">
      <c r="A224" s="20">
        <f>IF(B224="","","SEO-"&amp;TEXT(ROW()-6,"000"))</f>
        <v/>
      </c>
      <c r="B224" s="16" t="n"/>
      <c r="C224" s="16" t="n"/>
      <c r="D224" s="16" t="n"/>
      <c r="E224" s="16" t="n"/>
      <c r="F224" s="16" t="n"/>
      <c r="G224" s="16" t="n"/>
      <c r="H224" s="16" t="n"/>
      <c r="I224" s="16" t="n"/>
      <c r="J224" s="16" t="n"/>
      <c r="K224" s="16" t="n"/>
      <c r="L224" s="16" t="n"/>
      <c r="M224" s="16" t="n"/>
      <c r="N224" s="16" t="n"/>
      <c r="O224" s="16" t="n"/>
      <c r="P224" s="16" t="n"/>
      <c r="Q224" s="16" t="n"/>
      <c r="R224" s="20">
        <f>IF(B224="","",ROUND((M224*0.30+N224*0.25+O224*0.15+P224*0.15+(6-Q224)*0.15)*IF(D224="Confirmed",1,IF(D224="Hypothesis",0.65,0.25)),2))</f>
        <v/>
      </c>
      <c r="S224" s="20">
        <f>IF(R224="","",IF(AND(D224="Confirmed",R224&gt;=4),"P1",IF(R224&gt;=3.2,"P2",IF(R224&gt;=2.4,"P3","P4"))))</f>
        <v/>
      </c>
      <c r="T224" s="16" t="n"/>
      <c r="U224" s="16" t="n"/>
      <c r="V224" s="16" t="n"/>
      <c r="W224" s="16" t="n"/>
      <c r="X224" s="16" t="n"/>
      <c r="Y224" s="16" t="n"/>
      <c r="Z224" s="16" t="n"/>
    </row>
    <row r="225" ht="48" customHeight="1">
      <c r="A225" s="20">
        <f>IF(B225="","","SEO-"&amp;TEXT(ROW()-6,"000"))</f>
        <v/>
      </c>
      <c r="B225" s="16" t="n"/>
      <c r="C225" s="16" t="n"/>
      <c r="D225" s="16" t="n"/>
      <c r="E225" s="16" t="n"/>
      <c r="F225" s="16" t="n"/>
      <c r="G225" s="16" t="n"/>
      <c r="H225" s="16" t="n"/>
      <c r="I225" s="16" t="n"/>
      <c r="J225" s="16" t="n"/>
      <c r="K225" s="16" t="n"/>
      <c r="L225" s="16" t="n"/>
      <c r="M225" s="16" t="n"/>
      <c r="N225" s="16" t="n"/>
      <c r="O225" s="16" t="n"/>
      <c r="P225" s="16" t="n"/>
      <c r="Q225" s="16" t="n"/>
      <c r="R225" s="20">
        <f>IF(B225="","",ROUND((M225*0.30+N225*0.25+O225*0.15+P225*0.15+(6-Q225)*0.15)*IF(D225="Confirmed",1,IF(D225="Hypothesis",0.65,0.25)),2))</f>
        <v/>
      </c>
      <c r="S225" s="20">
        <f>IF(R225="","",IF(AND(D225="Confirmed",R225&gt;=4),"P1",IF(R225&gt;=3.2,"P2",IF(R225&gt;=2.4,"P3","P4"))))</f>
        <v/>
      </c>
      <c r="T225" s="16" t="n"/>
      <c r="U225" s="16" t="n"/>
      <c r="V225" s="16" t="n"/>
      <c r="W225" s="16" t="n"/>
      <c r="X225" s="16" t="n"/>
      <c r="Y225" s="16" t="n"/>
      <c r="Z225" s="16" t="n"/>
    </row>
    <row r="226" ht="48" customHeight="1">
      <c r="A226" s="20">
        <f>IF(B226="","","SEO-"&amp;TEXT(ROW()-6,"000"))</f>
        <v/>
      </c>
      <c r="B226" s="16" t="n"/>
      <c r="C226" s="16" t="n"/>
      <c r="D226" s="16" t="n"/>
      <c r="E226" s="16" t="n"/>
      <c r="F226" s="16" t="n"/>
      <c r="G226" s="16" t="n"/>
      <c r="H226" s="16" t="n"/>
      <c r="I226" s="16" t="n"/>
      <c r="J226" s="16" t="n"/>
      <c r="K226" s="16" t="n"/>
      <c r="L226" s="16" t="n"/>
      <c r="M226" s="16" t="n"/>
      <c r="N226" s="16" t="n"/>
      <c r="O226" s="16" t="n"/>
      <c r="P226" s="16" t="n"/>
      <c r="Q226" s="16" t="n"/>
      <c r="R226" s="20">
        <f>IF(B226="","",ROUND((M226*0.30+N226*0.25+O226*0.15+P226*0.15+(6-Q226)*0.15)*IF(D226="Confirmed",1,IF(D226="Hypothesis",0.65,0.25)),2))</f>
        <v/>
      </c>
      <c r="S226" s="20">
        <f>IF(R226="","",IF(AND(D226="Confirmed",R226&gt;=4),"P1",IF(R226&gt;=3.2,"P2",IF(R226&gt;=2.4,"P3","P4"))))</f>
        <v/>
      </c>
      <c r="T226" s="16" t="n"/>
      <c r="U226" s="16" t="n"/>
      <c r="V226" s="16" t="n"/>
      <c r="W226" s="16" t="n"/>
      <c r="X226" s="16" t="n"/>
      <c r="Y226" s="16" t="n"/>
      <c r="Z226" s="16" t="n"/>
    </row>
    <row r="227" ht="48" customHeight="1">
      <c r="A227" s="20">
        <f>IF(B227="","","SEO-"&amp;TEXT(ROW()-6,"000"))</f>
        <v/>
      </c>
      <c r="B227" s="16" t="n"/>
      <c r="C227" s="16" t="n"/>
      <c r="D227" s="16" t="n"/>
      <c r="E227" s="16" t="n"/>
      <c r="F227" s="16" t="n"/>
      <c r="G227" s="16" t="n"/>
      <c r="H227" s="16" t="n"/>
      <c r="I227" s="16" t="n"/>
      <c r="J227" s="16" t="n"/>
      <c r="K227" s="16" t="n"/>
      <c r="L227" s="16" t="n"/>
      <c r="M227" s="16" t="n"/>
      <c r="N227" s="16" t="n"/>
      <c r="O227" s="16" t="n"/>
      <c r="P227" s="16" t="n"/>
      <c r="Q227" s="16" t="n"/>
      <c r="R227" s="20">
        <f>IF(B227="","",ROUND((M227*0.30+N227*0.25+O227*0.15+P227*0.15+(6-Q227)*0.15)*IF(D227="Confirmed",1,IF(D227="Hypothesis",0.65,0.25)),2))</f>
        <v/>
      </c>
      <c r="S227" s="20">
        <f>IF(R227="","",IF(AND(D227="Confirmed",R227&gt;=4),"P1",IF(R227&gt;=3.2,"P2",IF(R227&gt;=2.4,"P3","P4"))))</f>
        <v/>
      </c>
      <c r="T227" s="16" t="n"/>
      <c r="U227" s="16" t="n"/>
      <c r="V227" s="16" t="n"/>
      <c r="W227" s="16" t="n"/>
      <c r="X227" s="16" t="n"/>
      <c r="Y227" s="16" t="n"/>
      <c r="Z227" s="16" t="n"/>
    </row>
    <row r="228" ht="48" customHeight="1">
      <c r="A228" s="20">
        <f>IF(B228="","","SEO-"&amp;TEXT(ROW()-6,"000"))</f>
        <v/>
      </c>
      <c r="B228" s="16" t="n"/>
      <c r="C228" s="16" t="n"/>
      <c r="D228" s="16" t="n"/>
      <c r="E228" s="16" t="n"/>
      <c r="F228" s="16" t="n"/>
      <c r="G228" s="16" t="n"/>
      <c r="H228" s="16" t="n"/>
      <c r="I228" s="16" t="n"/>
      <c r="J228" s="16" t="n"/>
      <c r="K228" s="16" t="n"/>
      <c r="L228" s="16" t="n"/>
      <c r="M228" s="16" t="n"/>
      <c r="N228" s="16" t="n"/>
      <c r="O228" s="16" t="n"/>
      <c r="P228" s="16" t="n"/>
      <c r="Q228" s="16" t="n"/>
      <c r="R228" s="20">
        <f>IF(B228="","",ROUND((M228*0.30+N228*0.25+O228*0.15+P228*0.15+(6-Q228)*0.15)*IF(D228="Confirmed",1,IF(D228="Hypothesis",0.65,0.25)),2))</f>
        <v/>
      </c>
      <c r="S228" s="20">
        <f>IF(R228="","",IF(AND(D228="Confirmed",R228&gt;=4),"P1",IF(R228&gt;=3.2,"P2",IF(R228&gt;=2.4,"P3","P4"))))</f>
        <v/>
      </c>
      <c r="T228" s="16" t="n"/>
      <c r="U228" s="16" t="n"/>
      <c r="V228" s="16" t="n"/>
      <c r="W228" s="16" t="n"/>
      <c r="X228" s="16" t="n"/>
      <c r="Y228" s="16" t="n"/>
      <c r="Z228" s="16" t="n"/>
    </row>
    <row r="229" ht="48" customHeight="1">
      <c r="A229" s="20">
        <f>IF(B229="","","SEO-"&amp;TEXT(ROW()-6,"000"))</f>
        <v/>
      </c>
      <c r="B229" s="16" t="n"/>
      <c r="C229" s="16" t="n"/>
      <c r="D229" s="16" t="n"/>
      <c r="E229" s="16" t="n"/>
      <c r="F229" s="16" t="n"/>
      <c r="G229" s="16" t="n"/>
      <c r="H229" s="16" t="n"/>
      <c r="I229" s="16" t="n"/>
      <c r="J229" s="16" t="n"/>
      <c r="K229" s="16" t="n"/>
      <c r="L229" s="16" t="n"/>
      <c r="M229" s="16" t="n"/>
      <c r="N229" s="16" t="n"/>
      <c r="O229" s="16" t="n"/>
      <c r="P229" s="16" t="n"/>
      <c r="Q229" s="16" t="n"/>
      <c r="R229" s="20">
        <f>IF(B229="","",ROUND((M229*0.30+N229*0.25+O229*0.15+P229*0.15+(6-Q229)*0.15)*IF(D229="Confirmed",1,IF(D229="Hypothesis",0.65,0.25)),2))</f>
        <v/>
      </c>
      <c r="S229" s="20">
        <f>IF(R229="","",IF(AND(D229="Confirmed",R229&gt;=4),"P1",IF(R229&gt;=3.2,"P2",IF(R229&gt;=2.4,"P3","P4"))))</f>
        <v/>
      </c>
      <c r="T229" s="16" t="n"/>
      <c r="U229" s="16" t="n"/>
      <c r="V229" s="16" t="n"/>
      <c r="W229" s="16" t="n"/>
      <c r="X229" s="16" t="n"/>
      <c r="Y229" s="16" t="n"/>
      <c r="Z229" s="16" t="n"/>
    </row>
    <row r="230" ht="48" customHeight="1">
      <c r="A230" s="20">
        <f>IF(B230="","","SEO-"&amp;TEXT(ROW()-6,"000"))</f>
        <v/>
      </c>
      <c r="B230" s="16" t="n"/>
      <c r="C230" s="16" t="n"/>
      <c r="D230" s="16" t="n"/>
      <c r="E230" s="16" t="n"/>
      <c r="F230" s="16" t="n"/>
      <c r="G230" s="16" t="n"/>
      <c r="H230" s="16" t="n"/>
      <c r="I230" s="16" t="n"/>
      <c r="J230" s="16" t="n"/>
      <c r="K230" s="16" t="n"/>
      <c r="L230" s="16" t="n"/>
      <c r="M230" s="16" t="n"/>
      <c r="N230" s="16" t="n"/>
      <c r="O230" s="16" t="n"/>
      <c r="P230" s="16" t="n"/>
      <c r="Q230" s="16" t="n"/>
      <c r="R230" s="20">
        <f>IF(B230="","",ROUND((M230*0.30+N230*0.25+O230*0.15+P230*0.15+(6-Q230)*0.15)*IF(D230="Confirmed",1,IF(D230="Hypothesis",0.65,0.25)),2))</f>
        <v/>
      </c>
      <c r="S230" s="20">
        <f>IF(R230="","",IF(AND(D230="Confirmed",R230&gt;=4),"P1",IF(R230&gt;=3.2,"P2",IF(R230&gt;=2.4,"P3","P4"))))</f>
        <v/>
      </c>
      <c r="T230" s="16" t="n"/>
      <c r="U230" s="16" t="n"/>
      <c r="V230" s="16" t="n"/>
      <c r="W230" s="16" t="n"/>
      <c r="X230" s="16" t="n"/>
      <c r="Y230" s="16" t="n"/>
      <c r="Z230" s="16" t="n"/>
    </row>
    <row r="231" ht="48" customHeight="1">
      <c r="A231" s="20">
        <f>IF(B231="","","SEO-"&amp;TEXT(ROW()-6,"000"))</f>
        <v/>
      </c>
      <c r="B231" s="16" t="n"/>
      <c r="C231" s="16" t="n"/>
      <c r="D231" s="16" t="n"/>
      <c r="E231" s="16" t="n"/>
      <c r="F231" s="16" t="n"/>
      <c r="G231" s="16" t="n"/>
      <c r="H231" s="16" t="n"/>
      <c r="I231" s="16" t="n"/>
      <c r="J231" s="16" t="n"/>
      <c r="K231" s="16" t="n"/>
      <c r="L231" s="16" t="n"/>
      <c r="M231" s="16" t="n"/>
      <c r="N231" s="16" t="n"/>
      <c r="O231" s="16" t="n"/>
      <c r="P231" s="16" t="n"/>
      <c r="Q231" s="16" t="n"/>
      <c r="R231" s="20">
        <f>IF(B231="","",ROUND((M231*0.30+N231*0.25+O231*0.15+P231*0.15+(6-Q231)*0.15)*IF(D231="Confirmed",1,IF(D231="Hypothesis",0.65,0.25)),2))</f>
        <v/>
      </c>
      <c r="S231" s="20">
        <f>IF(R231="","",IF(AND(D231="Confirmed",R231&gt;=4),"P1",IF(R231&gt;=3.2,"P2",IF(R231&gt;=2.4,"P3","P4"))))</f>
        <v/>
      </c>
      <c r="T231" s="16" t="n"/>
      <c r="U231" s="16" t="n"/>
      <c r="V231" s="16" t="n"/>
      <c r="W231" s="16" t="n"/>
      <c r="X231" s="16" t="n"/>
      <c r="Y231" s="16" t="n"/>
      <c r="Z231" s="16" t="n"/>
    </row>
    <row r="232" ht="48" customHeight="1">
      <c r="A232" s="20">
        <f>IF(B232="","","SEO-"&amp;TEXT(ROW()-6,"000"))</f>
        <v/>
      </c>
      <c r="B232" s="16" t="n"/>
      <c r="C232" s="16" t="n"/>
      <c r="D232" s="16" t="n"/>
      <c r="E232" s="16" t="n"/>
      <c r="F232" s="16" t="n"/>
      <c r="G232" s="16" t="n"/>
      <c r="H232" s="16" t="n"/>
      <c r="I232" s="16" t="n"/>
      <c r="J232" s="16" t="n"/>
      <c r="K232" s="16" t="n"/>
      <c r="L232" s="16" t="n"/>
      <c r="M232" s="16" t="n"/>
      <c r="N232" s="16" t="n"/>
      <c r="O232" s="16" t="n"/>
      <c r="P232" s="16" t="n"/>
      <c r="Q232" s="16" t="n"/>
      <c r="R232" s="20">
        <f>IF(B232="","",ROUND((M232*0.30+N232*0.25+O232*0.15+P232*0.15+(6-Q232)*0.15)*IF(D232="Confirmed",1,IF(D232="Hypothesis",0.65,0.25)),2))</f>
        <v/>
      </c>
      <c r="S232" s="20">
        <f>IF(R232="","",IF(AND(D232="Confirmed",R232&gt;=4),"P1",IF(R232&gt;=3.2,"P2",IF(R232&gt;=2.4,"P3","P4"))))</f>
        <v/>
      </c>
      <c r="T232" s="16" t="n"/>
      <c r="U232" s="16" t="n"/>
      <c r="V232" s="16" t="n"/>
      <c r="W232" s="16" t="n"/>
      <c r="X232" s="16" t="n"/>
      <c r="Y232" s="16" t="n"/>
      <c r="Z232" s="16" t="n"/>
    </row>
    <row r="233" ht="48" customHeight="1">
      <c r="A233" s="20">
        <f>IF(B233="","","SEO-"&amp;TEXT(ROW()-6,"000"))</f>
        <v/>
      </c>
      <c r="B233" s="16" t="n"/>
      <c r="C233" s="16" t="n"/>
      <c r="D233" s="16" t="n"/>
      <c r="E233" s="16" t="n"/>
      <c r="F233" s="16" t="n"/>
      <c r="G233" s="16" t="n"/>
      <c r="H233" s="16" t="n"/>
      <c r="I233" s="16" t="n"/>
      <c r="J233" s="16" t="n"/>
      <c r="K233" s="16" t="n"/>
      <c r="L233" s="16" t="n"/>
      <c r="M233" s="16" t="n"/>
      <c r="N233" s="16" t="n"/>
      <c r="O233" s="16" t="n"/>
      <c r="P233" s="16" t="n"/>
      <c r="Q233" s="16" t="n"/>
      <c r="R233" s="20">
        <f>IF(B233="","",ROUND((M233*0.30+N233*0.25+O233*0.15+P233*0.15+(6-Q233)*0.15)*IF(D233="Confirmed",1,IF(D233="Hypothesis",0.65,0.25)),2))</f>
        <v/>
      </c>
      <c r="S233" s="20">
        <f>IF(R233="","",IF(AND(D233="Confirmed",R233&gt;=4),"P1",IF(R233&gt;=3.2,"P2",IF(R233&gt;=2.4,"P3","P4"))))</f>
        <v/>
      </c>
      <c r="T233" s="16" t="n"/>
      <c r="U233" s="16" t="n"/>
      <c r="V233" s="16" t="n"/>
      <c r="W233" s="16" t="n"/>
      <c r="X233" s="16" t="n"/>
      <c r="Y233" s="16" t="n"/>
      <c r="Z233" s="16" t="n"/>
    </row>
    <row r="234" ht="48" customHeight="1">
      <c r="A234" s="20">
        <f>IF(B234="","","SEO-"&amp;TEXT(ROW()-6,"000"))</f>
        <v/>
      </c>
      <c r="B234" s="16" t="n"/>
      <c r="C234" s="16" t="n"/>
      <c r="D234" s="16" t="n"/>
      <c r="E234" s="16" t="n"/>
      <c r="F234" s="16" t="n"/>
      <c r="G234" s="16" t="n"/>
      <c r="H234" s="16" t="n"/>
      <c r="I234" s="16" t="n"/>
      <c r="J234" s="16" t="n"/>
      <c r="K234" s="16" t="n"/>
      <c r="L234" s="16" t="n"/>
      <c r="M234" s="16" t="n"/>
      <c r="N234" s="16" t="n"/>
      <c r="O234" s="16" t="n"/>
      <c r="P234" s="16" t="n"/>
      <c r="Q234" s="16" t="n"/>
      <c r="R234" s="20">
        <f>IF(B234="","",ROUND((M234*0.30+N234*0.25+O234*0.15+P234*0.15+(6-Q234)*0.15)*IF(D234="Confirmed",1,IF(D234="Hypothesis",0.65,0.25)),2))</f>
        <v/>
      </c>
      <c r="S234" s="20">
        <f>IF(R234="","",IF(AND(D234="Confirmed",R234&gt;=4),"P1",IF(R234&gt;=3.2,"P2",IF(R234&gt;=2.4,"P3","P4"))))</f>
        <v/>
      </c>
      <c r="T234" s="16" t="n"/>
      <c r="U234" s="16" t="n"/>
      <c r="V234" s="16" t="n"/>
      <c r="W234" s="16" t="n"/>
      <c r="X234" s="16" t="n"/>
      <c r="Y234" s="16" t="n"/>
      <c r="Z234" s="16" t="n"/>
    </row>
    <row r="235" ht="48" customHeight="1">
      <c r="A235" s="20">
        <f>IF(B235="","","SEO-"&amp;TEXT(ROW()-6,"000"))</f>
        <v/>
      </c>
      <c r="B235" s="16" t="n"/>
      <c r="C235" s="16" t="n"/>
      <c r="D235" s="16" t="n"/>
      <c r="E235" s="16" t="n"/>
      <c r="F235" s="16" t="n"/>
      <c r="G235" s="16" t="n"/>
      <c r="H235" s="16" t="n"/>
      <c r="I235" s="16" t="n"/>
      <c r="J235" s="16" t="n"/>
      <c r="K235" s="16" t="n"/>
      <c r="L235" s="16" t="n"/>
      <c r="M235" s="16" t="n"/>
      <c r="N235" s="16" t="n"/>
      <c r="O235" s="16" t="n"/>
      <c r="P235" s="16" t="n"/>
      <c r="Q235" s="16" t="n"/>
      <c r="R235" s="20">
        <f>IF(B235="","",ROUND((M235*0.30+N235*0.25+O235*0.15+P235*0.15+(6-Q235)*0.15)*IF(D235="Confirmed",1,IF(D235="Hypothesis",0.65,0.25)),2))</f>
        <v/>
      </c>
      <c r="S235" s="20">
        <f>IF(R235="","",IF(AND(D235="Confirmed",R235&gt;=4),"P1",IF(R235&gt;=3.2,"P2",IF(R235&gt;=2.4,"P3","P4"))))</f>
        <v/>
      </c>
      <c r="T235" s="16" t="n"/>
      <c r="U235" s="16" t="n"/>
      <c r="V235" s="16" t="n"/>
      <c r="W235" s="16" t="n"/>
      <c r="X235" s="16" t="n"/>
      <c r="Y235" s="16" t="n"/>
      <c r="Z235" s="16" t="n"/>
    </row>
    <row r="236" ht="48" customHeight="1">
      <c r="A236" s="20">
        <f>IF(B236="","","SEO-"&amp;TEXT(ROW()-6,"000"))</f>
        <v/>
      </c>
      <c r="B236" s="16" t="n"/>
      <c r="C236" s="16" t="n"/>
      <c r="D236" s="16" t="n"/>
      <c r="E236" s="16" t="n"/>
      <c r="F236" s="16" t="n"/>
      <c r="G236" s="16" t="n"/>
      <c r="H236" s="16" t="n"/>
      <c r="I236" s="16" t="n"/>
      <c r="J236" s="16" t="n"/>
      <c r="K236" s="16" t="n"/>
      <c r="L236" s="16" t="n"/>
      <c r="M236" s="16" t="n"/>
      <c r="N236" s="16" t="n"/>
      <c r="O236" s="16" t="n"/>
      <c r="P236" s="16" t="n"/>
      <c r="Q236" s="16" t="n"/>
      <c r="R236" s="20">
        <f>IF(B236="","",ROUND((M236*0.30+N236*0.25+O236*0.15+P236*0.15+(6-Q236)*0.15)*IF(D236="Confirmed",1,IF(D236="Hypothesis",0.65,0.25)),2))</f>
        <v/>
      </c>
      <c r="S236" s="20">
        <f>IF(R236="","",IF(AND(D236="Confirmed",R236&gt;=4),"P1",IF(R236&gt;=3.2,"P2",IF(R236&gt;=2.4,"P3","P4"))))</f>
        <v/>
      </c>
      <c r="T236" s="16" t="n"/>
      <c r="U236" s="16" t="n"/>
      <c r="V236" s="16" t="n"/>
      <c r="W236" s="16" t="n"/>
      <c r="X236" s="16" t="n"/>
      <c r="Y236" s="16" t="n"/>
      <c r="Z236" s="16" t="n"/>
    </row>
    <row r="237" ht="48" customHeight="1">
      <c r="A237" s="20">
        <f>IF(B237="","","SEO-"&amp;TEXT(ROW()-6,"000"))</f>
        <v/>
      </c>
      <c r="B237" s="16" t="n"/>
      <c r="C237" s="16" t="n"/>
      <c r="D237" s="16" t="n"/>
      <c r="E237" s="16" t="n"/>
      <c r="F237" s="16" t="n"/>
      <c r="G237" s="16" t="n"/>
      <c r="H237" s="16" t="n"/>
      <c r="I237" s="16" t="n"/>
      <c r="J237" s="16" t="n"/>
      <c r="K237" s="16" t="n"/>
      <c r="L237" s="16" t="n"/>
      <c r="M237" s="16" t="n"/>
      <c r="N237" s="16" t="n"/>
      <c r="O237" s="16" t="n"/>
      <c r="P237" s="16" t="n"/>
      <c r="Q237" s="16" t="n"/>
      <c r="R237" s="20">
        <f>IF(B237="","",ROUND((M237*0.30+N237*0.25+O237*0.15+P237*0.15+(6-Q237)*0.15)*IF(D237="Confirmed",1,IF(D237="Hypothesis",0.65,0.25)),2))</f>
        <v/>
      </c>
      <c r="S237" s="20">
        <f>IF(R237="","",IF(AND(D237="Confirmed",R237&gt;=4),"P1",IF(R237&gt;=3.2,"P2",IF(R237&gt;=2.4,"P3","P4"))))</f>
        <v/>
      </c>
      <c r="T237" s="16" t="n"/>
      <c r="U237" s="16" t="n"/>
      <c r="V237" s="16" t="n"/>
      <c r="W237" s="16" t="n"/>
      <c r="X237" s="16" t="n"/>
      <c r="Y237" s="16" t="n"/>
      <c r="Z237" s="16" t="n"/>
    </row>
    <row r="238" ht="48" customHeight="1">
      <c r="A238" s="20">
        <f>IF(B238="","","SEO-"&amp;TEXT(ROW()-6,"000"))</f>
        <v/>
      </c>
      <c r="B238" s="16" t="n"/>
      <c r="C238" s="16" t="n"/>
      <c r="D238" s="16" t="n"/>
      <c r="E238" s="16" t="n"/>
      <c r="F238" s="16" t="n"/>
      <c r="G238" s="16" t="n"/>
      <c r="H238" s="16" t="n"/>
      <c r="I238" s="16" t="n"/>
      <c r="J238" s="16" t="n"/>
      <c r="K238" s="16" t="n"/>
      <c r="L238" s="16" t="n"/>
      <c r="M238" s="16" t="n"/>
      <c r="N238" s="16" t="n"/>
      <c r="O238" s="16" t="n"/>
      <c r="P238" s="16" t="n"/>
      <c r="Q238" s="16" t="n"/>
      <c r="R238" s="20">
        <f>IF(B238="","",ROUND((M238*0.30+N238*0.25+O238*0.15+P238*0.15+(6-Q238)*0.15)*IF(D238="Confirmed",1,IF(D238="Hypothesis",0.65,0.25)),2))</f>
        <v/>
      </c>
      <c r="S238" s="20">
        <f>IF(R238="","",IF(AND(D238="Confirmed",R238&gt;=4),"P1",IF(R238&gt;=3.2,"P2",IF(R238&gt;=2.4,"P3","P4"))))</f>
        <v/>
      </c>
      <c r="T238" s="16" t="n"/>
      <c r="U238" s="16" t="n"/>
      <c r="V238" s="16" t="n"/>
      <c r="W238" s="16" t="n"/>
      <c r="X238" s="16" t="n"/>
      <c r="Y238" s="16" t="n"/>
      <c r="Z238" s="16" t="n"/>
    </row>
    <row r="239" ht="48" customHeight="1">
      <c r="A239" s="20">
        <f>IF(B239="","","SEO-"&amp;TEXT(ROW()-6,"000"))</f>
        <v/>
      </c>
      <c r="B239" s="16" t="n"/>
      <c r="C239" s="16" t="n"/>
      <c r="D239" s="16" t="n"/>
      <c r="E239" s="16" t="n"/>
      <c r="F239" s="16" t="n"/>
      <c r="G239" s="16" t="n"/>
      <c r="H239" s="16" t="n"/>
      <c r="I239" s="16" t="n"/>
      <c r="J239" s="16" t="n"/>
      <c r="K239" s="16" t="n"/>
      <c r="L239" s="16" t="n"/>
      <c r="M239" s="16" t="n"/>
      <c r="N239" s="16" t="n"/>
      <c r="O239" s="16" t="n"/>
      <c r="P239" s="16" t="n"/>
      <c r="Q239" s="16" t="n"/>
      <c r="R239" s="20">
        <f>IF(B239="","",ROUND((M239*0.30+N239*0.25+O239*0.15+P239*0.15+(6-Q239)*0.15)*IF(D239="Confirmed",1,IF(D239="Hypothesis",0.65,0.25)),2))</f>
        <v/>
      </c>
      <c r="S239" s="20">
        <f>IF(R239="","",IF(AND(D239="Confirmed",R239&gt;=4),"P1",IF(R239&gt;=3.2,"P2",IF(R239&gt;=2.4,"P3","P4"))))</f>
        <v/>
      </c>
      <c r="T239" s="16" t="n"/>
      <c r="U239" s="16" t="n"/>
      <c r="V239" s="16" t="n"/>
      <c r="W239" s="16" t="n"/>
      <c r="X239" s="16" t="n"/>
      <c r="Y239" s="16" t="n"/>
      <c r="Z239" s="16" t="n"/>
    </row>
    <row r="240" ht="48" customHeight="1">
      <c r="A240" s="20">
        <f>IF(B240="","","SEO-"&amp;TEXT(ROW()-6,"000"))</f>
        <v/>
      </c>
      <c r="B240" s="16" t="n"/>
      <c r="C240" s="16" t="n"/>
      <c r="D240" s="16" t="n"/>
      <c r="E240" s="16" t="n"/>
      <c r="F240" s="16" t="n"/>
      <c r="G240" s="16" t="n"/>
      <c r="H240" s="16" t="n"/>
      <c r="I240" s="16" t="n"/>
      <c r="J240" s="16" t="n"/>
      <c r="K240" s="16" t="n"/>
      <c r="L240" s="16" t="n"/>
      <c r="M240" s="16" t="n"/>
      <c r="N240" s="16" t="n"/>
      <c r="O240" s="16" t="n"/>
      <c r="P240" s="16" t="n"/>
      <c r="Q240" s="16" t="n"/>
      <c r="R240" s="20">
        <f>IF(B240="","",ROUND((M240*0.30+N240*0.25+O240*0.15+P240*0.15+(6-Q240)*0.15)*IF(D240="Confirmed",1,IF(D240="Hypothesis",0.65,0.25)),2))</f>
        <v/>
      </c>
      <c r="S240" s="20">
        <f>IF(R240="","",IF(AND(D240="Confirmed",R240&gt;=4),"P1",IF(R240&gt;=3.2,"P2",IF(R240&gt;=2.4,"P3","P4"))))</f>
        <v/>
      </c>
      <c r="T240" s="16" t="n"/>
      <c r="U240" s="16" t="n"/>
      <c r="V240" s="16" t="n"/>
      <c r="W240" s="16" t="n"/>
      <c r="X240" s="16" t="n"/>
      <c r="Y240" s="16" t="n"/>
      <c r="Z240" s="16" t="n"/>
    </row>
    <row r="241" ht="48" customHeight="1">
      <c r="A241" s="20">
        <f>IF(B241="","","SEO-"&amp;TEXT(ROW()-6,"000"))</f>
        <v/>
      </c>
      <c r="B241" s="16" t="n"/>
      <c r="C241" s="16" t="n"/>
      <c r="D241" s="16" t="n"/>
      <c r="E241" s="16" t="n"/>
      <c r="F241" s="16" t="n"/>
      <c r="G241" s="16" t="n"/>
      <c r="H241" s="16" t="n"/>
      <c r="I241" s="16" t="n"/>
      <c r="J241" s="16" t="n"/>
      <c r="K241" s="16" t="n"/>
      <c r="L241" s="16" t="n"/>
      <c r="M241" s="16" t="n"/>
      <c r="N241" s="16" t="n"/>
      <c r="O241" s="16" t="n"/>
      <c r="P241" s="16" t="n"/>
      <c r="Q241" s="16" t="n"/>
      <c r="R241" s="20">
        <f>IF(B241="","",ROUND((M241*0.30+N241*0.25+O241*0.15+P241*0.15+(6-Q241)*0.15)*IF(D241="Confirmed",1,IF(D241="Hypothesis",0.65,0.25)),2))</f>
        <v/>
      </c>
      <c r="S241" s="20">
        <f>IF(R241="","",IF(AND(D241="Confirmed",R241&gt;=4),"P1",IF(R241&gt;=3.2,"P2",IF(R241&gt;=2.4,"P3","P4"))))</f>
        <v/>
      </c>
      <c r="T241" s="16" t="n"/>
      <c r="U241" s="16" t="n"/>
      <c r="V241" s="16" t="n"/>
      <c r="W241" s="16" t="n"/>
      <c r="X241" s="16" t="n"/>
      <c r="Y241" s="16" t="n"/>
      <c r="Z241" s="16" t="n"/>
    </row>
    <row r="242" ht="48" customHeight="1">
      <c r="A242" s="20">
        <f>IF(B242="","","SEO-"&amp;TEXT(ROW()-6,"000"))</f>
        <v/>
      </c>
      <c r="B242" s="16" t="n"/>
      <c r="C242" s="16" t="n"/>
      <c r="D242" s="16" t="n"/>
      <c r="E242" s="16" t="n"/>
      <c r="F242" s="16" t="n"/>
      <c r="G242" s="16" t="n"/>
      <c r="H242" s="16" t="n"/>
      <c r="I242" s="16" t="n"/>
      <c r="J242" s="16" t="n"/>
      <c r="K242" s="16" t="n"/>
      <c r="L242" s="16" t="n"/>
      <c r="M242" s="16" t="n"/>
      <c r="N242" s="16" t="n"/>
      <c r="O242" s="16" t="n"/>
      <c r="P242" s="16" t="n"/>
      <c r="Q242" s="16" t="n"/>
      <c r="R242" s="20">
        <f>IF(B242="","",ROUND((M242*0.30+N242*0.25+O242*0.15+P242*0.15+(6-Q242)*0.15)*IF(D242="Confirmed",1,IF(D242="Hypothesis",0.65,0.25)),2))</f>
        <v/>
      </c>
      <c r="S242" s="20">
        <f>IF(R242="","",IF(AND(D242="Confirmed",R242&gt;=4),"P1",IF(R242&gt;=3.2,"P2",IF(R242&gt;=2.4,"P3","P4"))))</f>
        <v/>
      </c>
      <c r="T242" s="16" t="n"/>
      <c r="U242" s="16" t="n"/>
      <c r="V242" s="16" t="n"/>
      <c r="W242" s="16" t="n"/>
      <c r="X242" s="16" t="n"/>
      <c r="Y242" s="16" t="n"/>
      <c r="Z242" s="16" t="n"/>
    </row>
    <row r="243" ht="48" customHeight="1">
      <c r="A243" s="20">
        <f>IF(B243="","","SEO-"&amp;TEXT(ROW()-6,"000"))</f>
        <v/>
      </c>
      <c r="B243" s="16" t="n"/>
      <c r="C243" s="16" t="n"/>
      <c r="D243" s="16" t="n"/>
      <c r="E243" s="16" t="n"/>
      <c r="F243" s="16" t="n"/>
      <c r="G243" s="16" t="n"/>
      <c r="H243" s="16" t="n"/>
      <c r="I243" s="16" t="n"/>
      <c r="J243" s="16" t="n"/>
      <c r="K243" s="16" t="n"/>
      <c r="L243" s="16" t="n"/>
      <c r="M243" s="16" t="n"/>
      <c r="N243" s="16" t="n"/>
      <c r="O243" s="16" t="n"/>
      <c r="P243" s="16" t="n"/>
      <c r="Q243" s="16" t="n"/>
      <c r="R243" s="20">
        <f>IF(B243="","",ROUND((M243*0.30+N243*0.25+O243*0.15+P243*0.15+(6-Q243)*0.15)*IF(D243="Confirmed",1,IF(D243="Hypothesis",0.65,0.25)),2))</f>
        <v/>
      </c>
      <c r="S243" s="20">
        <f>IF(R243="","",IF(AND(D243="Confirmed",R243&gt;=4),"P1",IF(R243&gt;=3.2,"P2",IF(R243&gt;=2.4,"P3","P4"))))</f>
        <v/>
      </c>
      <c r="T243" s="16" t="n"/>
      <c r="U243" s="16" t="n"/>
      <c r="V243" s="16" t="n"/>
      <c r="W243" s="16" t="n"/>
      <c r="X243" s="16" t="n"/>
      <c r="Y243" s="16" t="n"/>
      <c r="Z243" s="16" t="n"/>
    </row>
    <row r="244" ht="48" customHeight="1">
      <c r="A244" s="20">
        <f>IF(B244="","","SEO-"&amp;TEXT(ROW()-6,"000"))</f>
        <v/>
      </c>
      <c r="B244" s="16" t="n"/>
      <c r="C244" s="16" t="n"/>
      <c r="D244" s="16" t="n"/>
      <c r="E244" s="16" t="n"/>
      <c r="F244" s="16" t="n"/>
      <c r="G244" s="16" t="n"/>
      <c r="H244" s="16" t="n"/>
      <c r="I244" s="16" t="n"/>
      <c r="J244" s="16" t="n"/>
      <c r="K244" s="16" t="n"/>
      <c r="L244" s="16" t="n"/>
      <c r="M244" s="16" t="n"/>
      <c r="N244" s="16" t="n"/>
      <c r="O244" s="16" t="n"/>
      <c r="P244" s="16" t="n"/>
      <c r="Q244" s="16" t="n"/>
      <c r="R244" s="20">
        <f>IF(B244="","",ROUND((M244*0.30+N244*0.25+O244*0.15+P244*0.15+(6-Q244)*0.15)*IF(D244="Confirmed",1,IF(D244="Hypothesis",0.65,0.25)),2))</f>
        <v/>
      </c>
      <c r="S244" s="20">
        <f>IF(R244="","",IF(AND(D244="Confirmed",R244&gt;=4),"P1",IF(R244&gt;=3.2,"P2",IF(R244&gt;=2.4,"P3","P4"))))</f>
        <v/>
      </c>
      <c r="T244" s="16" t="n"/>
      <c r="U244" s="16" t="n"/>
      <c r="V244" s="16" t="n"/>
      <c r="W244" s="16" t="n"/>
      <c r="X244" s="16" t="n"/>
      <c r="Y244" s="16" t="n"/>
      <c r="Z244" s="16" t="n"/>
    </row>
    <row r="245" ht="48" customHeight="1">
      <c r="A245" s="20">
        <f>IF(B245="","","SEO-"&amp;TEXT(ROW()-6,"000"))</f>
        <v/>
      </c>
      <c r="B245" s="16" t="n"/>
      <c r="C245" s="16" t="n"/>
      <c r="D245" s="16" t="n"/>
      <c r="E245" s="16" t="n"/>
      <c r="F245" s="16" t="n"/>
      <c r="G245" s="16" t="n"/>
      <c r="H245" s="16" t="n"/>
      <c r="I245" s="16" t="n"/>
      <c r="J245" s="16" t="n"/>
      <c r="K245" s="16" t="n"/>
      <c r="L245" s="16" t="n"/>
      <c r="M245" s="16" t="n"/>
      <c r="N245" s="16" t="n"/>
      <c r="O245" s="16" t="n"/>
      <c r="P245" s="16" t="n"/>
      <c r="Q245" s="16" t="n"/>
      <c r="R245" s="20">
        <f>IF(B245="","",ROUND((M245*0.30+N245*0.25+O245*0.15+P245*0.15+(6-Q245)*0.15)*IF(D245="Confirmed",1,IF(D245="Hypothesis",0.65,0.25)),2))</f>
        <v/>
      </c>
      <c r="S245" s="20">
        <f>IF(R245="","",IF(AND(D245="Confirmed",R245&gt;=4),"P1",IF(R245&gt;=3.2,"P2",IF(R245&gt;=2.4,"P3","P4"))))</f>
        <v/>
      </c>
      <c r="T245" s="16" t="n"/>
      <c r="U245" s="16" t="n"/>
      <c r="V245" s="16" t="n"/>
      <c r="W245" s="16" t="n"/>
      <c r="X245" s="16" t="n"/>
      <c r="Y245" s="16" t="n"/>
      <c r="Z245" s="16" t="n"/>
    </row>
    <row r="246" ht="48" customHeight="1">
      <c r="A246" s="20">
        <f>IF(B246="","","SEO-"&amp;TEXT(ROW()-6,"000"))</f>
        <v/>
      </c>
      <c r="B246" s="16" t="n"/>
      <c r="C246" s="16" t="n"/>
      <c r="D246" s="16" t="n"/>
      <c r="E246" s="16" t="n"/>
      <c r="F246" s="16" t="n"/>
      <c r="G246" s="16" t="n"/>
      <c r="H246" s="16" t="n"/>
      <c r="I246" s="16" t="n"/>
      <c r="J246" s="16" t="n"/>
      <c r="K246" s="16" t="n"/>
      <c r="L246" s="16" t="n"/>
      <c r="M246" s="16" t="n"/>
      <c r="N246" s="16" t="n"/>
      <c r="O246" s="16" t="n"/>
      <c r="P246" s="16" t="n"/>
      <c r="Q246" s="16" t="n"/>
      <c r="R246" s="20">
        <f>IF(B246="","",ROUND((M246*0.30+N246*0.25+O246*0.15+P246*0.15+(6-Q246)*0.15)*IF(D246="Confirmed",1,IF(D246="Hypothesis",0.65,0.25)),2))</f>
        <v/>
      </c>
      <c r="S246" s="20">
        <f>IF(R246="","",IF(AND(D246="Confirmed",R246&gt;=4),"P1",IF(R246&gt;=3.2,"P2",IF(R246&gt;=2.4,"P3","P4"))))</f>
        <v/>
      </c>
      <c r="T246" s="16" t="n"/>
      <c r="U246" s="16" t="n"/>
      <c r="V246" s="16" t="n"/>
      <c r="W246" s="16" t="n"/>
      <c r="X246" s="16" t="n"/>
      <c r="Y246" s="16" t="n"/>
      <c r="Z246" s="16" t="n"/>
    </row>
    <row r="247" ht="48" customHeight="1">
      <c r="A247" s="20">
        <f>IF(B247="","","SEO-"&amp;TEXT(ROW()-6,"000"))</f>
        <v/>
      </c>
      <c r="B247" s="16" t="n"/>
      <c r="C247" s="16" t="n"/>
      <c r="D247" s="16" t="n"/>
      <c r="E247" s="16" t="n"/>
      <c r="F247" s="16" t="n"/>
      <c r="G247" s="16" t="n"/>
      <c r="H247" s="16" t="n"/>
      <c r="I247" s="16" t="n"/>
      <c r="J247" s="16" t="n"/>
      <c r="K247" s="16" t="n"/>
      <c r="L247" s="16" t="n"/>
      <c r="M247" s="16" t="n"/>
      <c r="N247" s="16" t="n"/>
      <c r="O247" s="16" t="n"/>
      <c r="P247" s="16" t="n"/>
      <c r="Q247" s="16" t="n"/>
      <c r="R247" s="20">
        <f>IF(B247="","",ROUND((M247*0.30+N247*0.25+O247*0.15+P247*0.15+(6-Q247)*0.15)*IF(D247="Confirmed",1,IF(D247="Hypothesis",0.65,0.25)),2))</f>
        <v/>
      </c>
      <c r="S247" s="20">
        <f>IF(R247="","",IF(AND(D247="Confirmed",R247&gt;=4),"P1",IF(R247&gt;=3.2,"P2",IF(R247&gt;=2.4,"P3","P4"))))</f>
        <v/>
      </c>
      <c r="T247" s="16" t="n"/>
      <c r="U247" s="16" t="n"/>
      <c r="V247" s="16" t="n"/>
      <c r="W247" s="16" t="n"/>
      <c r="X247" s="16" t="n"/>
      <c r="Y247" s="16" t="n"/>
      <c r="Z247" s="16" t="n"/>
    </row>
    <row r="248" ht="48" customHeight="1">
      <c r="A248" s="20">
        <f>IF(B248="","","SEO-"&amp;TEXT(ROW()-6,"000"))</f>
        <v/>
      </c>
      <c r="B248" s="16" t="n"/>
      <c r="C248" s="16" t="n"/>
      <c r="D248" s="16" t="n"/>
      <c r="E248" s="16" t="n"/>
      <c r="F248" s="16" t="n"/>
      <c r="G248" s="16" t="n"/>
      <c r="H248" s="16" t="n"/>
      <c r="I248" s="16" t="n"/>
      <c r="J248" s="16" t="n"/>
      <c r="K248" s="16" t="n"/>
      <c r="L248" s="16" t="n"/>
      <c r="M248" s="16" t="n"/>
      <c r="N248" s="16" t="n"/>
      <c r="O248" s="16" t="n"/>
      <c r="P248" s="16" t="n"/>
      <c r="Q248" s="16" t="n"/>
      <c r="R248" s="20">
        <f>IF(B248="","",ROUND((M248*0.30+N248*0.25+O248*0.15+P248*0.15+(6-Q248)*0.15)*IF(D248="Confirmed",1,IF(D248="Hypothesis",0.65,0.25)),2))</f>
        <v/>
      </c>
      <c r="S248" s="20">
        <f>IF(R248="","",IF(AND(D248="Confirmed",R248&gt;=4),"P1",IF(R248&gt;=3.2,"P2",IF(R248&gt;=2.4,"P3","P4"))))</f>
        <v/>
      </c>
      <c r="T248" s="16" t="n"/>
      <c r="U248" s="16" t="n"/>
      <c r="V248" s="16" t="n"/>
      <c r="W248" s="16" t="n"/>
      <c r="X248" s="16" t="n"/>
      <c r="Y248" s="16" t="n"/>
      <c r="Z248" s="16" t="n"/>
    </row>
    <row r="249" ht="48" customHeight="1">
      <c r="A249" s="20">
        <f>IF(B249="","","SEO-"&amp;TEXT(ROW()-6,"000"))</f>
        <v/>
      </c>
      <c r="B249" s="16" t="n"/>
      <c r="C249" s="16" t="n"/>
      <c r="D249" s="16" t="n"/>
      <c r="E249" s="16" t="n"/>
      <c r="F249" s="16" t="n"/>
      <c r="G249" s="16" t="n"/>
      <c r="H249" s="16" t="n"/>
      <c r="I249" s="16" t="n"/>
      <c r="J249" s="16" t="n"/>
      <c r="K249" s="16" t="n"/>
      <c r="L249" s="16" t="n"/>
      <c r="M249" s="16" t="n"/>
      <c r="N249" s="16" t="n"/>
      <c r="O249" s="16" t="n"/>
      <c r="P249" s="16" t="n"/>
      <c r="Q249" s="16" t="n"/>
      <c r="R249" s="20">
        <f>IF(B249="","",ROUND((M249*0.30+N249*0.25+O249*0.15+P249*0.15+(6-Q249)*0.15)*IF(D249="Confirmed",1,IF(D249="Hypothesis",0.65,0.25)),2))</f>
        <v/>
      </c>
      <c r="S249" s="20">
        <f>IF(R249="","",IF(AND(D249="Confirmed",R249&gt;=4),"P1",IF(R249&gt;=3.2,"P2",IF(R249&gt;=2.4,"P3","P4"))))</f>
        <v/>
      </c>
      <c r="T249" s="16" t="n"/>
      <c r="U249" s="16" t="n"/>
      <c r="V249" s="16" t="n"/>
      <c r="W249" s="16" t="n"/>
      <c r="X249" s="16" t="n"/>
      <c r="Y249" s="16" t="n"/>
      <c r="Z249" s="16" t="n"/>
    </row>
    <row r="250" ht="48" customHeight="1">
      <c r="A250" s="20">
        <f>IF(B250="","","SEO-"&amp;TEXT(ROW()-6,"000"))</f>
        <v/>
      </c>
      <c r="B250" s="16" t="n"/>
      <c r="C250" s="16" t="n"/>
      <c r="D250" s="16" t="n"/>
      <c r="E250" s="16" t="n"/>
      <c r="F250" s="16" t="n"/>
      <c r="G250" s="16" t="n"/>
      <c r="H250" s="16" t="n"/>
      <c r="I250" s="16" t="n"/>
      <c r="J250" s="16" t="n"/>
      <c r="K250" s="16" t="n"/>
      <c r="L250" s="16" t="n"/>
      <c r="M250" s="16" t="n"/>
      <c r="N250" s="16" t="n"/>
      <c r="O250" s="16" t="n"/>
      <c r="P250" s="16" t="n"/>
      <c r="Q250" s="16" t="n"/>
      <c r="R250" s="20">
        <f>IF(B250="","",ROUND((M250*0.30+N250*0.25+O250*0.15+P250*0.15+(6-Q250)*0.15)*IF(D250="Confirmed",1,IF(D250="Hypothesis",0.65,0.25)),2))</f>
        <v/>
      </c>
      <c r="S250" s="20">
        <f>IF(R250="","",IF(AND(D250="Confirmed",R250&gt;=4),"P1",IF(R250&gt;=3.2,"P2",IF(R250&gt;=2.4,"P3","P4"))))</f>
        <v/>
      </c>
      <c r="T250" s="16" t="n"/>
      <c r="U250" s="16" t="n"/>
      <c r="V250" s="16" t="n"/>
      <c r="W250" s="16" t="n"/>
      <c r="X250" s="16" t="n"/>
      <c r="Y250" s="16" t="n"/>
      <c r="Z250" s="16" t="n"/>
    </row>
    <row r="251" ht="48" customHeight="1">
      <c r="A251" s="20">
        <f>IF(B251="","","SEO-"&amp;TEXT(ROW()-6,"000"))</f>
        <v/>
      </c>
      <c r="B251" s="16" t="n"/>
      <c r="C251" s="16" t="n"/>
      <c r="D251" s="16" t="n"/>
      <c r="E251" s="16" t="n"/>
      <c r="F251" s="16" t="n"/>
      <c r="G251" s="16" t="n"/>
      <c r="H251" s="16" t="n"/>
      <c r="I251" s="16" t="n"/>
      <c r="J251" s="16" t="n"/>
      <c r="K251" s="16" t="n"/>
      <c r="L251" s="16" t="n"/>
      <c r="M251" s="16" t="n"/>
      <c r="N251" s="16" t="n"/>
      <c r="O251" s="16" t="n"/>
      <c r="P251" s="16" t="n"/>
      <c r="Q251" s="16" t="n"/>
      <c r="R251" s="20">
        <f>IF(B251="","",ROUND((M251*0.30+N251*0.25+O251*0.15+P251*0.15+(6-Q251)*0.15)*IF(D251="Confirmed",1,IF(D251="Hypothesis",0.65,0.25)),2))</f>
        <v/>
      </c>
      <c r="S251" s="20">
        <f>IF(R251="","",IF(AND(D251="Confirmed",R251&gt;=4),"P1",IF(R251&gt;=3.2,"P2",IF(R251&gt;=2.4,"P3","P4"))))</f>
        <v/>
      </c>
      <c r="T251" s="16" t="n"/>
      <c r="U251" s="16" t="n"/>
      <c r="V251" s="16" t="n"/>
      <c r="W251" s="16" t="n"/>
      <c r="X251" s="16" t="n"/>
      <c r="Y251" s="16" t="n"/>
      <c r="Z251" s="16" t="n"/>
    </row>
    <row r="252" ht="48" customHeight="1">
      <c r="A252" s="20">
        <f>IF(B252="","","SEO-"&amp;TEXT(ROW()-6,"000"))</f>
        <v/>
      </c>
      <c r="B252" s="16" t="n"/>
      <c r="C252" s="16" t="n"/>
      <c r="D252" s="16" t="n"/>
      <c r="E252" s="16" t="n"/>
      <c r="F252" s="16" t="n"/>
      <c r="G252" s="16" t="n"/>
      <c r="H252" s="16" t="n"/>
      <c r="I252" s="16" t="n"/>
      <c r="J252" s="16" t="n"/>
      <c r="K252" s="16" t="n"/>
      <c r="L252" s="16" t="n"/>
      <c r="M252" s="16" t="n"/>
      <c r="N252" s="16" t="n"/>
      <c r="O252" s="16" t="n"/>
      <c r="P252" s="16" t="n"/>
      <c r="Q252" s="16" t="n"/>
      <c r="R252" s="20">
        <f>IF(B252="","",ROUND((M252*0.30+N252*0.25+O252*0.15+P252*0.15+(6-Q252)*0.15)*IF(D252="Confirmed",1,IF(D252="Hypothesis",0.65,0.25)),2))</f>
        <v/>
      </c>
      <c r="S252" s="20">
        <f>IF(R252="","",IF(AND(D252="Confirmed",R252&gt;=4),"P1",IF(R252&gt;=3.2,"P2",IF(R252&gt;=2.4,"P3","P4"))))</f>
        <v/>
      </c>
      <c r="T252" s="16" t="n"/>
      <c r="U252" s="16" t="n"/>
      <c r="V252" s="16" t="n"/>
      <c r="W252" s="16" t="n"/>
      <c r="X252" s="16" t="n"/>
      <c r="Y252" s="16" t="n"/>
      <c r="Z252" s="16" t="n"/>
    </row>
    <row r="253" ht="48" customHeight="1">
      <c r="A253" s="20">
        <f>IF(B253="","","SEO-"&amp;TEXT(ROW()-6,"000"))</f>
        <v/>
      </c>
      <c r="B253" s="16" t="n"/>
      <c r="C253" s="16" t="n"/>
      <c r="D253" s="16" t="n"/>
      <c r="E253" s="16" t="n"/>
      <c r="F253" s="16" t="n"/>
      <c r="G253" s="16" t="n"/>
      <c r="H253" s="16" t="n"/>
      <c r="I253" s="16" t="n"/>
      <c r="J253" s="16" t="n"/>
      <c r="K253" s="16" t="n"/>
      <c r="L253" s="16" t="n"/>
      <c r="M253" s="16" t="n"/>
      <c r="N253" s="16" t="n"/>
      <c r="O253" s="16" t="n"/>
      <c r="P253" s="16" t="n"/>
      <c r="Q253" s="16" t="n"/>
      <c r="R253" s="20">
        <f>IF(B253="","",ROUND((M253*0.30+N253*0.25+O253*0.15+P253*0.15+(6-Q253)*0.15)*IF(D253="Confirmed",1,IF(D253="Hypothesis",0.65,0.25)),2))</f>
        <v/>
      </c>
      <c r="S253" s="20">
        <f>IF(R253="","",IF(AND(D253="Confirmed",R253&gt;=4),"P1",IF(R253&gt;=3.2,"P2",IF(R253&gt;=2.4,"P3","P4"))))</f>
        <v/>
      </c>
      <c r="T253" s="16" t="n"/>
      <c r="U253" s="16" t="n"/>
      <c r="V253" s="16" t="n"/>
      <c r="W253" s="16" t="n"/>
      <c r="X253" s="16" t="n"/>
      <c r="Y253" s="16" t="n"/>
      <c r="Z253" s="16" t="n"/>
    </row>
    <row r="254" ht="48" customHeight="1">
      <c r="A254" s="20">
        <f>IF(B254="","","SEO-"&amp;TEXT(ROW()-6,"000"))</f>
        <v/>
      </c>
      <c r="B254" s="16" t="n"/>
      <c r="C254" s="16" t="n"/>
      <c r="D254" s="16" t="n"/>
      <c r="E254" s="16" t="n"/>
      <c r="F254" s="16" t="n"/>
      <c r="G254" s="16" t="n"/>
      <c r="H254" s="16" t="n"/>
      <c r="I254" s="16" t="n"/>
      <c r="J254" s="16" t="n"/>
      <c r="K254" s="16" t="n"/>
      <c r="L254" s="16" t="n"/>
      <c r="M254" s="16" t="n"/>
      <c r="N254" s="16" t="n"/>
      <c r="O254" s="16" t="n"/>
      <c r="P254" s="16" t="n"/>
      <c r="Q254" s="16" t="n"/>
      <c r="R254" s="20">
        <f>IF(B254="","",ROUND((M254*0.30+N254*0.25+O254*0.15+P254*0.15+(6-Q254)*0.15)*IF(D254="Confirmed",1,IF(D254="Hypothesis",0.65,0.25)),2))</f>
        <v/>
      </c>
      <c r="S254" s="20">
        <f>IF(R254="","",IF(AND(D254="Confirmed",R254&gt;=4),"P1",IF(R254&gt;=3.2,"P2",IF(R254&gt;=2.4,"P3","P4"))))</f>
        <v/>
      </c>
      <c r="T254" s="16" t="n"/>
      <c r="U254" s="16" t="n"/>
      <c r="V254" s="16" t="n"/>
      <c r="W254" s="16" t="n"/>
      <c r="X254" s="16" t="n"/>
      <c r="Y254" s="16" t="n"/>
      <c r="Z254" s="16" t="n"/>
    </row>
    <row r="255" ht="48" customHeight="1">
      <c r="A255" s="20">
        <f>IF(B255="","","SEO-"&amp;TEXT(ROW()-6,"000"))</f>
        <v/>
      </c>
      <c r="B255" s="16" t="n"/>
      <c r="C255" s="16" t="n"/>
      <c r="D255" s="16" t="n"/>
      <c r="E255" s="16" t="n"/>
      <c r="F255" s="16" t="n"/>
      <c r="G255" s="16" t="n"/>
      <c r="H255" s="16" t="n"/>
      <c r="I255" s="16" t="n"/>
      <c r="J255" s="16" t="n"/>
      <c r="K255" s="16" t="n"/>
      <c r="L255" s="16" t="n"/>
      <c r="M255" s="16" t="n"/>
      <c r="N255" s="16" t="n"/>
      <c r="O255" s="16" t="n"/>
      <c r="P255" s="16" t="n"/>
      <c r="Q255" s="16" t="n"/>
      <c r="R255" s="20">
        <f>IF(B255="","",ROUND((M255*0.30+N255*0.25+O255*0.15+P255*0.15+(6-Q255)*0.15)*IF(D255="Confirmed",1,IF(D255="Hypothesis",0.65,0.25)),2))</f>
        <v/>
      </c>
      <c r="S255" s="20">
        <f>IF(R255="","",IF(AND(D255="Confirmed",R255&gt;=4),"P1",IF(R255&gt;=3.2,"P2",IF(R255&gt;=2.4,"P3","P4"))))</f>
        <v/>
      </c>
      <c r="T255" s="16" t="n"/>
      <c r="U255" s="16" t="n"/>
      <c r="V255" s="16" t="n"/>
      <c r="W255" s="16" t="n"/>
      <c r="X255" s="16" t="n"/>
      <c r="Y255" s="16" t="n"/>
      <c r="Z255" s="16" t="n"/>
    </row>
    <row r="256" ht="48" customHeight="1">
      <c r="A256" s="20">
        <f>IF(B256="","","SEO-"&amp;TEXT(ROW()-6,"000"))</f>
        <v/>
      </c>
      <c r="B256" s="16" t="n"/>
      <c r="C256" s="16" t="n"/>
      <c r="D256" s="16" t="n"/>
      <c r="E256" s="16" t="n"/>
      <c r="F256" s="16" t="n"/>
      <c r="G256" s="16" t="n"/>
      <c r="H256" s="16" t="n"/>
      <c r="I256" s="16" t="n"/>
      <c r="J256" s="16" t="n"/>
      <c r="K256" s="16" t="n"/>
      <c r="L256" s="16" t="n"/>
      <c r="M256" s="16" t="n"/>
      <c r="N256" s="16" t="n"/>
      <c r="O256" s="16" t="n"/>
      <c r="P256" s="16" t="n"/>
      <c r="Q256" s="16" t="n"/>
      <c r="R256" s="20">
        <f>IF(B256="","",ROUND((M256*0.30+N256*0.25+O256*0.15+P256*0.15+(6-Q256)*0.15)*IF(D256="Confirmed",1,IF(D256="Hypothesis",0.65,0.25)),2))</f>
        <v/>
      </c>
      <c r="S256" s="20">
        <f>IF(R256="","",IF(AND(D256="Confirmed",R256&gt;=4),"P1",IF(R256&gt;=3.2,"P2",IF(R256&gt;=2.4,"P3","P4"))))</f>
        <v/>
      </c>
      <c r="T256" s="16" t="n"/>
      <c r="U256" s="16" t="n"/>
      <c r="V256" s="16" t="n"/>
      <c r="W256" s="16" t="n"/>
      <c r="X256" s="16" t="n"/>
      <c r="Y256" s="16" t="n"/>
      <c r="Z256" s="16" t="n"/>
    </row>
    <row r="257" ht="48" customHeight="1">
      <c r="A257" s="20">
        <f>IF(B257="","","SEO-"&amp;TEXT(ROW()-6,"000"))</f>
        <v/>
      </c>
      <c r="B257" s="16" t="n"/>
      <c r="C257" s="16" t="n"/>
      <c r="D257" s="16" t="n"/>
      <c r="E257" s="16" t="n"/>
      <c r="F257" s="16" t="n"/>
      <c r="G257" s="16" t="n"/>
      <c r="H257" s="16" t="n"/>
      <c r="I257" s="16" t="n"/>
      <c r="J257" s="16" t="n"/>
      <c r="K257" s="16" t="n"/>
      <c r="L257" s="16" t="n"/>
      <c r="M257" s="16" t="n"/>
      <c r="N257" s="16" t="n"/>
      <c r="O257" s="16" t="n"/>
      <c r="P257" s="16" t="n"/>
      <c r="Q257" s="16" t="n"/>
      <c r="R257" s="20">
        <f>IF(B257="","",ROUND((M257*0.30+N257*0.25+O257*0.15+P257*0.15+(6-Q257)*0.15)*IF(D257="Confirmed",1,IF(D257="Hypothesis",0.65,0.25)),2))</f>
        <v/>
      </c>
      <c r="S257" s="20">
        <f>IF(R257="","",IF(AND(D257="Confirmed",R257&gt;=4),"P1",IF(R257&gt;=3.2,"P2",IF(R257&gt;=2.4,"P3","P4"))))</f>
        <v/>
      </c>
      <c r="T257" s="16" t="n"/>
      <c r="U257" s="16" t="n"/>
      <c r="V257" s="16" t="n"/>
      <c r="W257" s="16" t="n"/>
      <c r="X257" s="16" t="n"/>
      <c r="Y257" s="16" t="n"/>
      <c r="Z257" s="16" t="n"/>
    </row>
    <row r="258" ht="48" customHeight="1">
      <c r="A258" s="20">
        <f>IF(B258="","","SEO-"&amp;TEXT(ROW()-6,"000"))</f>
        <v/>
      </c>
      <c r="B258" s="16" t="n"/>
      <c r="C258" s="16" t="n"/>
      <c r="D258" s="16" t="n"/>
      <c r="E258" s="16" t="n"/>
      <c r="F258" s="16" t="n"/>
      <c r="G258" s="16" t="n"/>
      <c r="H258" s="16" t="n"/>
      <c r="I258" s="16" t="n"/>
      <c r="J258" s="16" t="n"/>
      <c r="K258" s="16" t="n"/>
      <c r="L258" s="16" t="n"/>
      <c r="M258" s="16" t="n"/>
      <c r="N258" s="16" t="n"/>
      <c r="O258" s="16" t="n"/>
      <c r="P258" s="16" t="n"/>
      <c r="Q258" s="16" t="n"/>
      <c r="R258" s="20">
        <f>IF(B258="","",ROUND((M258*0.30+N258*0.25+O258*0.15+P258*0.15+(6-Q258)*0.15)*IF(D258="Confirmed",1,IF(D258="Hypothesis",0.65,0.25)),2))</f>
        <v/>
      </c>
      <c r="S258" s="20">
        <f>IF(R258="","",IF(AND(D258="Confirmed",R258&gt;=4),"P1",IF(R258&gt;=3.2,"P2",IF(R258&gt;=2.4,"P3","P4"))))</f>
        <v/>
      </c>
      <c r="T258" s="16" t="n"/>
      <c r="U258" s="16" t="n"/>
      <c r="V258" s="16" t="n"/>
      <c r="W258" s="16" t="n"/>
      <c r="X258" s="16" t="n"/>
      <c r="Y258" s="16" t="n"/>
      <c r="Z258" s="16" t="n"/>
    </row>
    <row r="259" ht="48" customHeight="1">
      <c r="A259" s="20">
        <f>IF(B259="","","SEO-"&amp;TEXT(ROW()-6,"000"))</f>
        <v/>
      </c>
      <c r="B259" s="16" t="n"/>
      <c r="C259" s="16" t="n"/>
      <c r="D259" s="16" t="n"/>
      <c r="E259" s="16" t="n"/>
      <c r="F259" s="16" t="n"/>
      <c r="G259" s="16" t="n"/>
      <c r="H259" s="16" t="n"/>
      <c r="I259" s="16" t="n"/>
      <c r="J259" s="16" t="n"/>
      <c r="K259" s="16" t="n"/>
      <c r="L259" s="16" t="n"/>
      <c r="M259" s="16" t="n"/>
      <c r="N259" s="16" t="n"/>
      <c r="O259" s="16" t="n"/>
      <c r="P259" s="16" t="n"/>
      <c r="Q259" s="16" t="n"/>
      <c r="R259" s="20">
        <f>IF(B259="","",ROUND((M259*0.30+N259*0.25+O259*0.15+P259*0.15+(6-Q259)*0.15)*IF(D259="Confirmed",1,IF(D259="Hypothesis",0.65,0.25)),2))</f>
        <v/>
      </c>
      <c r="S259" s="20">
        <f>IF(R259="","",IF(AND(D259="Confirmed",R259&gt;=4),"P1",IF(R259&gt;=3.2,"P2",IF(R259&gt;=2.4,"P3","P4"))))</f>
        <v/>
      </c>
      <c r="T259" s="16" t="n"/>
      <c r="U259" s="16" t="n"/>
      <c r="V259" s="16" t="n"/>
      <c r="W259" s="16" t="n"/>
      <c r="X259" s="16" t="n"/>
      <c r="Y259" s="16" t="n"/>
      <c r="Z259" s="16" t="n"/>
    </row>
    <row r="260" ht="48" customHeight="1">
      <c r="A260" s="20">
        <f>IF(B260="","","SEO-"&amp;TEXT(ROW()-6,"000"))</f>
        <v/>
      </c>
      <c r="B260" s="16" t="n"/>
      <c r="C260" s="16" t="n"/>
      <c r="D260" s="16" t="n"/>
      <c r="E260" s="16" t="n"/>
      <c r="F260" s="16" t="n"/>
      <c r="G260" s="16" t="n"/>
      <c r="H260" s="16" t="n"/>
      <c r="I260" s="16" t="n"/>
      <c r="J260" s="16" t="n"/>
      <c r="K260" s="16" t="n"/>
      <c r="L260" s="16" t="n"/>
      <c r="M260" s="16" t="n"/>
      <c r="N260" s="16" t="n"/>
      <c r="O260" s="16" t="n"/>
      <c r="P260" s="16" t="n"/>
      <c r="Q260" s="16" t="n"/>
      <c r="R260" s="20">
        <f>IF(B260="","",ROUND((M260*0.30+N260*0.25+O260*0.15+P260*0.15+(6-Q260)*0.15)*IF(D260="Confirmed",1,IF(D260="Hypothesis",0.65,0.25)),2))</f>
        <v/>
      </c>
      <c r="S260" s="20">
        <f>IF(R260="","",IF(AND(D260="Confirmed",R260&gt;=4),"P1",IF(R260&gt;=3.2,"P2",IF(R260&gt;=2.4,"P3","P4"))))</f>
        <v/>
      </c>
      <c r="T260" s="16" t="n"/>
      <c r="U260" s="16" t="n"/>
      <c r="V260" s="16" t="n"/>
      <c r="W260" s="16" t="n"/>
      <c r="X260" s="16" t="n"/>
      <c r="Y260" s="16" t="n"/>
      <c r="Z260" s="16" t="n"/>
    </row>
    <row r="261" ht="48" customHeight="1">
      <c r="A261" s="20">
        <f>IF(B261="","","SEO-"&amp;TEXT(ROW()-6,"000"))</f>
        <v/>
      </c>
      <c r="B261" s="16" t="n"/>
      <c r="C261" s="16" t="n"/>
      <c r="D261" s="16" t="n"/>
      <c r="E261" s="16" t="n"/>
      <c r="F261" s="16" t="n"/>
      <c r="G261" s="16" t="n"/>
      <c r="H261" s="16" t="n"/>
      <c r="I261" s="16" t="n"/>
      <c r="J261" s="16" t="n"/>
      <c r="K261" s="16" t="n"/>
      <c r="L261" s="16" t="n"/>
      <c r="M261" s="16" t="n"/>
      <c r="N261" s="16" t="n"/>
      <c r="O261" s="16" t="n"/>
      <c r="P261" s="16" t="n"/>
      <c r="Q261" s="16" t="n"/>
      <c r="R261" s="20">
        <f>IF(B261="","",ROUND((M261*0.30+N261*0.25+O261*0.15+P261*0.15+(6-Q261)*0.15)*IF(D261="Confirmed",1,IF(D261="Hypothesis",0.65,0.25)),2))</f>
        <v/>
      </c>
      <c r="S261" s="20">
        <f>IF(R261="","",IF(AND(D261="Confirmed",R261&gt;=4),"P1",IF(R261&gt;=3.2,"P2",IF(R261&gt;=2.4,"P3","P4"))))</f>
        <v/>
      </c>
      <c r="T261" s="16" t="n"/>
      <c r="U261" s="16" t="n"/>
      <c r="V261" s="16" t="n"/>
      <c r="W261" s="16" t="n"/>
      <c r="X261" s="16" t="n"/>
      <c r="Y261" s="16" t="n"/>
      <c r="Z261" s="16" t="n"/>
    </row>
    <row r="262" ht="48" customHeight="1">
      <c r="A262" s="20">
        <f>IF(B262="","","SEO-"&amp;TEXT(ROW()-6,"000"))</f>
        <v/>
      </c>
      <c r="B262" s="16" t="n"/>
      <c r="C262" s="16" t="n"/>
      <c r="D262" s="16" t="n"/>
      <c r="E262" s="16" t="n"/>
      <c r="F262" s="16" t="n"/>
      <c r="G262" s="16" t="n"/>
      <c r="H262" s="16" t="n"/>
      <c r="I262" s="16" t="n"/>
      <c r="J262" s="16" t="n"/>
      <c r="K262" s="16" t="n"/>
      <c r="L262" s="16" t="n"/>
      <c r="M262" s="16" t="n"/>
      <c r="N262" s="16" t="n"/>
      <c r="O262" s="16" t="n"/>
      <c r="P262" s="16" t="n"/>
      <c r="Q262" s="16" t="n"/>
      <c r="R262" s="20">
        <f>IF(B262="","",ROUND((M262*0.30+N262*0.25+O262*0.15+P262*0.15+(6-Q262)*0.15)*IF(D262="Confirmed",1,IF(D262="Hypothesis",0.65,0.25)),2))</f>
        <v/>
      </c>
      <c r="S262" s="20">
        <f>IF(R262="","",IF(AND(D262="Confirmed",R262&gt;=4),"P1",IF(R262&gt;=3.2,"P2",IF(R262&gt;=2.4,"P3","P4"))))</f>
        <v/>
      </c>
      <c r="T262" s="16" t="n"/>
      <c r="U262" s="16" t="n"/>
      <c r="V262" s="16" t="n"/>
      <c r="W262" s="16" t="n"/>
      <c r="X262" s="16" t="n"/>
      <c r="Y262" s="16" t="n"/>
      <c r="Z262" s="16" t="n"/>
    </row>
    <row r="263" ht="48" customHeight="1">
      <c r="A263" s="20">
        <f>IF(B263="","","SEO-"&amp;TEXT(ROW()-6,"000"))</f>
        <v/>
      </c>
      <c r="B263" s="16" t="n"/>
      <c r="C263" s="16" t="n"/>
      <c r="D263" s="16" t="n"/>
      <c r="E263" s="16" t="n"/>
      <c r="F263" s="16" t="n"/>
      <c r="G263" s="16" t="n"/>
      <c r="H263" s="16" t="n"/>
      <c r="I263" s="16" t="n"/>
      <c r="J263" s="16" t="n"/>
      <c r="K263" s="16" t="n"/>
      <c r="L263" s="16" t="n"/>
      <c r="M263" s="16" t="n"/>
      <c r="N263" s="16" t="n"/>
      <c r="O263" s="16" t="n"/>
      <c r="P263" s="16" t="n"/>
      <c r="Q263" s="16" t="n"/>
      <c r="R263" s="20">
        <f>IF(B263="","",ROUND((M263*0.30+N263*0.25+O263*0.15+P263*0.15+(6-Q263)*0.15)*IF(D263="Confirmed",1,IF(D263="Hypothesis",0.65,0.25)),2))</f>
        <v/>
      </c>
      <c r="S263" s="20">
        <f>IF(R263="","",IF(AND(D263="Confirmed",R263&gt;=4),"P1",IF(R263&gt;=3.2,"P2",IF(R263&gt;=2.4,"P3","P4"))))</f>
        <v/>
      </c>
      <c r="T263" s="16" t="n"/>
      <c r="U263" s="16" t="n"/>
      <c r="V263" s="16" t="n"/>
      <c r="W263" s="16" t="n"/>
      <c r="X263" s="16" t="n"/>
      <c r="Y263" s="16" t="n"/>
      <c r="Z263" s="16" t="n"/>
    </row>
    <row r="264" ht="48" customHeight="1">
      <c r="A264" s="20">
        <f>IF(B264="","","SEO-"&amp;TEXT(ROW()-6,"000"))</f>
        <v/>
      </c>
      <c r="B264" s="16" t="n"/>
      <c r="C264" s="16" t="n"/>
      <c r="D264" s="16" t="n"/>
      <c r="E264" s="16" t="n"/>
      <c r="F264" s="16" t="n"/>
      <c r="G264" s="16" t="n"/>
      <c r="H264" s="16" t="n"/>
      <c r="I264" s="16" t="n"/>
      <c r="J264" s="16" t="n"/>
      <c r="K264" s="16" t="n"/>
      <c r="L264" s="16" t="n"/>
      <c r="M264" s="16" t="n"/>
      <c r="N264" s="16" t="n"/>
      <c r="O264" s="16" t="n"/>
      <c r="P264" s="16" t="n"/>
      <c r="Q264" s="16" t="n"/>
      <c r="R264" s="20">
        <f>IF(B264="","",ROUND((M264*0.30+N264*0.25+O264*0.15+P264*0.15+(6-Q264)*0.15)*IF(D264="Confirmed",1,IF(D264="Hypothesis",0.65,0.25)),2))</f>
        <v/>
      </c>
      <c r="S264" s="20">
        <f>IF(R264="","",IF(AND(D264="Confirmed",R264&gt;=4),"P1",IF(R264&gt;=3.2,"P2",IF(R264&gt;=2.4,"P3","P4"))))</f>
        <v/>
      </c>
      <c r="T264" s="16" t="n"/>
      <c r="U264" s="16" t="n"/>
      <c r="V264" s="16" t="n"/>
      <c r="W264" s="16" t="n"/>
      <c r="X264" s="16" t="n"/>
      <c r="Y264" s="16" t="n"/>
      <c r="Z264" s="16" t="n"/>
    </row>
    <row r="265" ht="48" customHeight="1">
      <c r="A265" s="20">
        <f>IF(B265="","","SEO-"&amp;TEXT(ROW()-6,"000"))</f>
        <v/>
      </c>
      <c r="B265" s="16" t="n"/>
      <c r="C265" s="16" t="n"/>
      <c r="D265" s="16" t="n"/>
      <c r="E265" s="16" t="n"/>
      <c r="F265" s="16" t="n"/>
      <c r="G265" s="16" t="n"/>
      <c r="H265" s="16" t="n"/>
      <c r="I265" s="16" t="n"/>
      <c r="J265" s="16" t="n"/>
      <c r="K265" s="16" t="n"/>
      <c r="L265" s="16" t="n"/>
      <c r="M265" s="16" t="n"/>
      <c r="N265" s="16" t="n"/>
      <c r="O265" s="16" t="n"/>
      <c r="P265" s="16" t="n"/>
      <c r="Q265" s="16" t="n"/>
      <c r="R265" s="20">
        <f>IF(B265="","",ROUND((M265*0.30+N265*0.25+O265*0.15+P265*0.15+(6-Q265)*0.15)*IF(D265="Confirmed",1,IF(D265="Hypothesis",0.65,0.25)),2))</f>
        <v/>
      </c>
      <c r="S265" s="20">
        <f>IF(R265="","",IF(AND(D265="Confirmed",R265&gt;=4),"P1",IF(R265&gt;=3.2,"P2",IF(R265&gt;=2.4,"P3","P4"))))</f>
        <v/>
      </c>
      <c r="T265" s="16" t="n"/>
      <c r="U265" s="16" t="n"/>
      <c r="V265" s="16" t="n"/>
      <c r="W265" s="16" t="n"/>
      <c r="X265" s="16" t="n"/>
      <c r="Y265" s="16" t="n"/>
      <c r="Z265" s="16" t="n"/>
    </row>
    <row r="266" ht="48" customHeight="1">
      <c r="A266" s="20">
        <f>IF(B266="","","SEO-"&amp;TEXT(ROW()-6,"000"))</f>
        <v/>
      </c>
      <c r="B266" s="16" t="n"/>
      <c r="C266" s="16" t="n"/>
      <c r="D266" s="16" t="n"/>
      <c r="E266" s="16" t="n"/>
      <c r="F266" s="16" t="n"/>
      <c r="G266" s="16" t="n"/>
      <c r="H266" s="16" t="n"/>
      <c r="I266" s="16" t="n"/>
      <c r="J266" s="16" t="n"/>
      <c r="K266" s="16" t="n"/>
      <c r="L266" s="16" t="n"/>
      <c r="M266" s="16" t="n"/>
      <c r="N266" s="16" t="n"/>
      <c r="O266" s="16" t="n"/>
      <c r="P266" s="16" t="n"/>
      <c r="Q266" s="16" t="n"/>
      <c r="R266" s="20">
        <f>IF(B266="","",ROUND((M266*0.30+N266*0.25+O266*0.15+P266*0.15+(6-Q266)*0.15)*IF(D266="Confirmed",1,IF(D266="Hypothesis",0.65,0.25)),2))</f>
        <v/>
      </c>
      <c r="S266" s="20">
        <f>IF(R266="","",IF(AND(D266="Confirmed",R266&gt;=4),"P1",IF(R266&gt;=3.2,"P2",IF(R266&gt;=2.4,"P3","P4"))))</f>
        <v/>
      </c>
      <c r="T266" s="16" t="n"/>
      <c r="U266" s="16" t="n"/>
      <c r="V266" s="16" t="n"/>
      <c r="W266" s="16" t="n"/>
      <c r="X266" s="16" t="n"/>
      <c r="Y266" s="16" t="n"/>
      <c r="Z266" s="16" t="n"/>
    </row>
    <row r="267" ht="48" customHeight="1">
      <c r="A267" s="20">
        <f>IF(B267="","","SEO-"&amp;TEXT(ROW()-6,"000"))</f>
        <v/>
      </c>
      <c r="B267" s="16" t="n"/>
      <c r="C267" s="16" t="n"/>
      <c r="D267" s="16" t="n"/>
      <c r="E267" s="16" t="n"/>
      <c r="F267" s="16" t="n"/>
      <c r="G267" s="16" t="n"/>
      <c r="H267" s="16" t="n"/>
      <c r="I267" s="16" t="n"/>
      <c r="J267" s="16" t="n"/>
      <c r="K267" s="16" t="n"/>
      <c r="L267" s="16" t="n"/>
      <c r="M267" s="16" t="n"/>
      <c r="N267" s="16" t="n"/>
      <c r="O267" s="16" t="n"/>
      <c r="P267" s="16" t="n"/>
      <c r="Q267" s="16" t="n"/>
      <c r="R267" s="20">
        <f>IF(B267="","",ROUND((M267*0.30+N267*0.25+O267*0.15+P267*0.15+(6-Q267)*0.15)*IF(D267="Confirmed",1,IF(D267="Hypothesis",0.65,0.25)),2))</f>
        <v/>
      </c>
      <c r="S267" s="20">
        <f>IF(R267="","",IF(AND(D267="Confirmed",R267&gt;=4),"P1",IF(R267&gt;=3.2,"P2",IF(R267&gt;=2.4,"P3","P4"))))</f>
        <v/>
      </c>
      <c r="T267" s="16" t="n"/>
      <c r="U267" s="16" t="n"/>
      <c r="V267" s="16" t="n"/>
      <c r="W267" s="16" t="n"/>
      <c r="X267" s="16" t="n"/>
      <c r="Y267" s="16" t="n"/>
      <c r="Z267" s="16" t="n"/>
    </row>
    <row r="268" ht="48" customHeight="1">
      <c r="A268" s="20">
        <f>IF(B268="","","SEO-"&amp;TEXT(ROW()-6,"000"))</f>
        <v/>
      </c>
      <c r="B268" s="16" t="n"/>
      <c r="C268" s="16" t="n"/>
      <c r="D268" s="16" t="n"/>
      <c r="E268" s="16" t="n"/>
      <c r="F268" s="16" t="n"/>
      <c r="G268" s="16" t="n"/>
      <c r="H268" s="16" t="n"/>
      <c r="I268" s="16" t="n"/>
      <c r="J268" s="16" t="n"/>
      <c r="K268" s="16" t="n"/>
      <c r="L268" s="16" t="n"/>
      <c r="M268" s="16" t="n"/>
      <c r="N268" s="16" t="n"/>
      <c r="O268" s="16" t="n"/>
      <c r="P268" s="16" t="n"/>
      <c r="Q268" s="16" t="n"/>
      <c r="R268" s="20">
        <f>IF(B268="","",ROUND((M268*0.30+N268*0.25+O268*0.15+P268*0.15+(6-Q268)*0.15)*IF(D268="Confirmed",1,IF(D268="Hypothesis",0.65,0.25)),2))</f>
        <v/>
      </c>
      <c r="S268" s="20">
        <f>IF(R268="","",IF(AND(D268="Confirmed",R268&gt;=4),"P1",IF(R268&gt;=3.2,"P2",IF(R268&gt;=2.4,"P3","P4"))))</f>
        <v/>
      </c>
      <c r="T268" s="16" t="n"/>
      <c r="U268" s="16" t="n"/>
      <c r="V268" s="16" t="n"/>
      <c r="W268" s="16" t="n"/>
      <c r="X268" s="16" t="n"/>
      <c r="Y268" s="16" t="n"/>
      <c r="Z268" s="16" t="n"/>
    </row>
    <row r="269" ht="48" customHeight="1">
      <c r="A269" s="20">
        <f>IF(B269="","","SEO-"&amp;TEXT(ROW()-6,"000"))</f>
        <v/>
      </c>
      <c r="B269" s="16" t="n"/>
      <c r="C269" s="16" t="n"/>
      <c r="D269" s="16" t="n"/>
      <c r="E269" s="16" t="n"/>
      <c r="F269" s="16" t="n"/>
      <c r="G269" s="16" t="n"/>
      <c r="H269" s="16" t="n"/>
      <c r="I269" s="16" t="n"/>
      <c r="J269" s="16" t="n"/>
      <c r="K269" s="16" t="n"/>
      <c r="L269" s="16" t="n"/>
      <c r="M269" s="16" t="n"/>
      <c r="N269" s="16" t="n"/>
      <c r="O269" s="16" t="n"/>
      <c r="P269" s="16" t="n"/>
      <c r="Q269" s="16" t="n"/>
      <c r="R269" s="20">
        <f>IF(B269="","",ROUND((M269*0.30+N269*0.25+O269*0.15+P269*0.15+(6-Q269)*0.15)*IF(D269="Confirmed",1,IF(D269="Hypothesis",0.65,0.25)),2))</f>
        <v/>
      </c>
      <c r="S269" s="20">
        <f>IF(R269="","",IF(AND(D269="Confirmed",R269&gt;=4),"P1",IF(R269&gt;=3.2,"P2",IF(R269&gt;=2.4,"P3","P4"))))</f>
        <v/>
      </c>
      <c r="T269" s="16" t="n"/>
      <c r="U269" s="16" t="n"/>
      <c r="V269" s="16" t="n"/>
      <c r="W269" s="16" t="n"/>
      <c r="X269" s="16" t="n"/>
      <c r="Y269" s="16" t="n"/>
      <c r="Z269" s="16" t="n"/>
    </row>
    <row r="270" ht="48" customHeight="1">
      <c r="A270" s="20">
        <f>IF(B270="","","SEO-"&amp;TEXT(ROW()-6,"000"))</f>
        <v/>
      </c>
      <c r="B270" s="16" t="n"/>
      <c r="C270" s="16" t="n"/>
      <c r="D270" s="16" t="n"/>
      <c r="E270" s="16" t="n"/>
      <c r="F270" s="16" t="n"/>
      <c r="G270" s="16" t="n"/>
      <c r="H270" s="16" t="n"/>
      <c r="I270" s="16" t="n"/>
      <c r="J270" s="16" t="n"/>
      <c r="K270" s="16" t="n"/>
      <c r="L270" s="16" t="n"/>
      <c r="M270" s="16" t="n"/>
      <c r="N270" s="16" t="n"/>
      <c r="O270" s="16" t="n"/>
      <c r="P270" s="16" t="n"/>
      <c r="Q270" s="16" t="n"/>
      <c r="R270" s="20">
        <f>IF(B270="","",ROUND((M270*0.30+N270*0.25+O270*0.15+P270*0.15+(6-Q270)*0.15)*IF(D270="Confirmed",1,IF(D270="Hypothesis",0.65,0.25)),2))</f>
        <v/>
      </c>
      <c r="S270" s="20">
        <f>IF(R270="","",IF(AND(D270="Confirmed",R270&gt;=4),"P1",IF(R270&gt;=3.2,"P2",IF(R270&gt;=2.4,"P3","P4"))))</f>
        <v/>
      </c>
      <c r="T270" s="16" t="n"/>
      <c r="U270" s="16" t="n"/>
      <c r="V270" s="16" t="n"/>
      <c r="W270" s="16" t="n"/>
      <c r="X270" s="16" t="n"/>
      <c r="Y270" s="16" t="n"/>
      <c r="Z270" s="16" t="n"/>
    </row>
    <row r="271" ht="48" customHeight="1">
      <c r="A271" s="20">
        <f>IF(B271="","","SEO-"&amp;TEXT(ROW()-6,"000"))</f>
        <v/>
      </c>
      <c r="B271" s="16" t="n"/>
      <c r="C271" s="16" t="n"/>
      <c r="D271" s="16" t="n"/>
      <c r="E271" s="16" t="n"/>
      <c r="F271" s="16" t="n"/>
      <c r="G271" s="16" t="n"/>
      <c r="H271" s="16" t="n"/>
      <c r="I271" s="16" t="n"/>
      <c r="J271" s="16" t="n"/>
      <c r="K271" s="16" t="n"/>
      <c r="L271" s="16" t="n"/>
      <c r="M271" s="16" t="n"/>
      <c r="N271" s="16" t="n"/>
      <c r="O271" s="16" t="n"/>
      <c r="P271" s="16" t="n"/>
      <c r="Q271" s="16" t="n"/>
      <c r="R271" s="20">
        <f>IF(B271="","",ROUND((M271*0.30+N271*0.25+O271*0.15+P271*0.15+(6-Q271)*0.15)*IF(D271="Confirmed",1,IF(D271="Hypothesis",0.65,0.25)),2))</f>
        <v/>
      </c>
      <c r="S271" s="20">
        <f>IF(R271="","",IF(AND(D271="Confirmed",R271&gt;=4),"P1",IF(R271&gt;=3.2,"P2",IF(R271&gt;=2.4,"P3","P4"))))</f>
        <v/>
      </c>
      <c r="T271" s="16" t="n"/>
      <c r="U271" s="16" t="n"/>
      <c r="V271" s="16" t="n"/>
      <c r="W271" s="16" t="n"/>
      <c r="X271" s="16" t="n"/>
      <c r="Y271" s="16" t="n"/>
      <c r="Z271" s="16" t="n"/>
    </row>
    <row r="272" ht="48" customHeight="1">
      <c r="A272" s="20">
        <f>IF(B272="","","SEO-"&amp;TEXT(ROW()-6,"000"))</f>
        <v/>
      </c>
      <c r="B272" s="16" t="n"/>
      <c r="C272" s="16" t="n"/>
      <c r="D272" s="16" t="n"/>
      <c r="E272" s="16" t="n"/>
      <c r="F272" s="16" t="n"/>
      <c r="G272" s="16" t="n"/>
      <c r="H272" s="16" t="n"/>
      <c r="I272" s="16" t="n"/>
      <c r="J272" s="16" t="n"/>
      <c r="K272" s="16" t="n"/>
      <c r="L272" s="16" t="n"/>
      <c r="M272" s="16" t="n"/>
      <c r="N272" s="16" t="n"/>
      <c r="O272" s="16" t="n"/>
      <c r="P272" s="16" t="n"/>
      <c r="Q272" s="16" t="n"/>
      <c r="R272" s="20">
        <f>IF(B272="","",ROUND((M272*0.30+N272*0.25+O272*0.15+P272*0.15+(6-Q272)*0.15)*IF(D272="Confirmed",1,IF(D272="Hypothesis",0.65,0.25)),2))</f>
        <v/>
      </c>
      <c r="S272" s="20">
        <f>IF(R272="","",IF(AND(D272="Confirmed",R272&gt;=4),"P1",IF(R272&gt;=3.2,"P2",IF(R272&gt;=2.4,"P3","P4"))))</f>
        <v/>
      </c>
      <c r="T272" s="16" t="n"/>
      <c r="U272" s="16" t="n"/>
      <c r="V272" s="16" t="n"/>
      <c r="W272" s="16" t="n"/>
      <c r="X272" s="16" t="n"/>
      <c r="Y272" s="16" t="n"/>
      <c r="Z272" s="16" t="n"/>
    </row>
    <row r="273" ht="48" customHeight="1">
      <c r="A273" s="20">
        <f>IF(B273="","","SEO-"&amp;TEXT(ROW()-6,"000"))</f>
        <v/>
      </c>
      <c r="B273" s="16" t="n"/>
      <c r="C273" s="16" t="n"/>
      <c r="D273" s="16" t="n"/>
      <c r="E273" s="16" t="n"/>
      <c r="F273" s="16" t="n"/>
      <c r="G273" s="16" t="n"/>
      <c r="H273" s="16" t="n"/>
      <c r="I273" s="16" t="n"/>
      <c r="J273" s="16" t="n"/>
      <c r="K273" s="16" t="n"/>
      <c r="L273" s="16" t="n"/>
      <c r="M273" s="16" t="n"/>
      <c r="N273" s="16" t="n"/>
      <c r="O273" s="16" t="n"/>
      <c r="P273" s="16" t="n"/>
      <c r="Q273" s="16" t="n"/>
      <c r="R273" s="20">
        <f>IF(B273="","",ROUND((M273*0.30+N273*0.25+O273*0.15+P273*0.15+(6-Q273)*0.15)*IF(D273="Confirmed",1,IF(D273="Hypothesis",0.65,0.25)),2))</f>
        <v/>
      </c>
      <c r="S273" s="20">
        <f>IF(R273="","",IF(AND(D273="Confirmed",R273&gt;=4),"P1",IF(R273&gt;=3.2,"P2",IF(R273&gt;=2.4,"P3","P4"))))</f>
        <v/>
      </c>
      <c r="T273" s="16" t="n"/>
      <c r="U273" s="16" t="n"/>
      <c r="V273" s="16" t="n"/>
      <c r="W273" s="16" t="n"/>
      <c r="X273" s="16" t="n"/>
      <c r="Y273" s="16" t="n"/>
      <c r="Z273" s="16" t="n"/>
    </row>
    <row r="274" ht="48" customHeight="1">
      <c r="A274" s="20">
        <f>IF(B274="","","SEO-"&amp;TEXT(ROW()-6,"000"))</f>
        <v/>
      </c>
      <c r="B274" s="16" t="n"/>
      <c r="C274" s="16" t="n"/>
      <c r="D274" s="16" t="n"/>
      <c r="E274" s="16" t="n"/>
      <c r="F274" s="16" t="n"/>
      <c r="G274" s="16" t="n"/>
      <c r="H274" s="16" t="n"/>
      <c r="I274" s="16" t="n"/>
      <c r="J274" s="16" t="n"/>
      <c r="K274" s="16" t="n"/>
      <c r="L274" s="16" t="n"/>
      <c r="M274" s="16" t="n"/>
      <c r="N274" s="16" t="n"/>
      <c r="O274" s="16" t="n"/>
      <c r="P274" s="16" t="n"/>
      <c r="Q274" s="16" t="n"/>
      <c r="R274" s="20">
        <f>IF(B274="","",ROUND((M274*0.30+N274*0.25+O274*0.15+P274*0.15+(6-Q274)*0.15)*IF(D274="Confirmed",1,IF(D274="Hypothesis",0.65,0.25)),2))</f>
        <v/>
      </c>
      <c r="S274" s="20">
        <f>IF(R274="","",IF(AND(D274="Confirmed",R274&gt;=4),"P1",IF(R274&gt;=3.2,"P2",IF(R274&gt;=2.4,"P3","P4"))))</f>
        <v/>
      </c>
      <c r="T274" s="16" t="n"/>
      <c r="U274" s="16" t="n"/>
      <c r="V274" s="16" t="n"/>
      <c r="W274" s="16" t="n"/>
      <c r="X274" s="16" t="n"/>
      <c r="Y274" s="16" t="n"/>
      <c r="Z274" s="16" t="n"/>
    </row>
    <row r="275" ht="48" customHeight="1">
      <c r="A275" s="20">
        <f>IF(B275="","","SEO-"&amp;TEXT(ROW()-6,"000"))</f>
        <v/>
      </c>
      <c r="B275" s="16" t="n"/>
      <c r="C275" s="16" t="n"/>
      <c r="D275" s="16" t="n"/>
      <c r="E275" s="16" t="n"/>
      <c r="F275" s="16" t="n"/>
      <c r="G275" s="16" t="n"/>
      <c r="H275" s="16" t="n"/>
      <c r="I275" s="16" t="n"/>
      <c r="J275" s="16" t="n"/>
      <c r="K275" s="16" t="n"/>
      <c r="L275" s="16" t="n"/>
      <c r="M275" s="16" t="n"/>
      <c r="N275" s="16" t="n"/>
      <c r="O275" s="16" t="n"/>
      <c r="P275" s="16" t="n"/>
      <c r="Q275" s="16" t="n"/>
      <c r="R275" s="20">
        <f>IF(B275="","",ROUND((M275*0.30+N275*0.25+O275*0.15+P275*0.15+(6-Q275)*0.15)*IF(D275="Confirmed",1,IF(D275="Hypothesis",0.65,0.25)),2))</f>
        <v/>
      </c>
      <c r="S275" s="20">
        <f>IF(R275="","",IF(AND(D275="Confirmed",R275&gt;=4),"P1",IF(R275&gt;=3.2,"P2",IF(R275&gt;=2.4,"P3","P4"))))</f>
        <v/>
      </c>
      <c r="T275" s="16" t="n"/>
      <c r="U275" s="16" t="n"/>
      <c r="V275" s="16" t="n"/>
      <c r="W275" s="16" t="n"/>
      <c r="X275" s="16" t="n"/>
      <c r="Y275" s="16" t="n"/>
      <c r="Z275" s="16" t="n"/>
    </row>
    <row r="276" ht="48" customHeight="1">
      <c r="A276" s="20">
        <f>IF(B276="","","SEO-"&amp;TEXT(ROW()-6,"000"))</f>
        <v/>
      </c>
      <c r="B276" s="16" t="n"/>
      <c r="C276" s="16" t="n"/>
      <c r="D276" s="16" t="n"/>
      <c r="E276" s="16" t="n"/>
      <c r="F276" s="16" t="n"/>
      <c r="G276" s="16" t="n"/>
      <c r="H276" s="16" t="n"/>
      <c r="I276" s="16" t="n"/>
      <c r="J276" s="16" t="n"/>
      <c r="K276" s="16" t="n"/>
      <c r="L276" s="16" t="n"/>
      <c r="M276" s="16" t="n"/>
      <c r="N276" s="16" t="n"/>
      <c r="O276" s="16" t="n"/>
      <c r="P276" s="16" t="n"/>
      <c r="Q276" s="16" t="n"/>
      <c r="R276" s="20">
        <f>IF(B276="","",ROUND((M276*0.30+N276*0.25+O276*0.15+P276*0.15+(6-Q276)*0.15)*IF(D276="Confirmed",1,IF(D276="Hypothesis",0.65,0.25)),2))</f>
        <v/>
      </c>
      <c r="S276" s="20">
        <f>IF(R276="","",IF(AND(D276="Confirmed",R276&gt;=4),"P1",IF(R276&gt;=3.2,"P2",IF(R276&gt;=2.4,"P3","P4"))))</f>
        <v/>
      </c>
      <c r="T276" s="16" t="n"/>
      <c r="U276" s="16" t="n"/>
      <c r="V276" s="16" t="n"/>
      <c r="W276" s="16" t="n"/>
      <c r="X276" s="16" t="n"/>
      <c r="Y276" s="16" t="n"/>
      <c r="Z276" s="16" t="n"/>
    </row>
    <row r="277" ht="48" customHeight="1">
      <c r="A277" s="20">
        <f>IF(B277="","","SEO-"&amp;TEXT(ROW()-6,"000"))</f>
        <v/>
      </c>
      <c r="B277" s="16" t="n"/>
      <c r="C277" s="16" t="n"/>
      <c r="D277" s="16" t="n"/>
      <c r="E277" s="16" t="n"/>
      <c r="F277" s="16" t="n"/>
      <c r="G277" s="16" t="n"/>
      <c r="H277" s="16" t="n"/>
      <c r="I277" s="16" t="n"/>
      <c r="J277" s="16" t="n"/>
      <c r="K277" s="16" t="n"/>
      <c r="L277" s="16" t="n"/>
      <c r="M277" s="16" t="n"/>
      <c r="N277" s="16" t="n"/>
      <c r="O277" s="16" t="n"/>
      <c r="P277" s="16" t="n"/>
      <c r="Q277" s="16" t="n"/>
      <c r="R277" s="20">
        <f>IF(B277="","",ROUND((M277*0.30+N277*0.25+O277*0.15+P277*0.15+(6-Q277)*0.15)*IF(D277="Confirmed",1,IF(D277="Hypothesis",0.65,0.25)),2))</f>
        <v/>
      </c>
      <c r="S277" s="20">
        <f>IF(R277="","",IF(AND(D277="Confirmed",R277&gt;=4),"P1",IF(R277&gt;=3.2,"P2",IF(R277&gt;=2.4,"P3","P4"))))</f>
        <v/>
      </c>
      <c r="T277" s="16" t="n"/>
      <c r="U277" s="16" t="n"/>
      <c r="V277" s="16" t="n"/>
      <c r="W277" s="16" t="n"/>
      <c r="X277" s="16" t="n"/>
      <c r="Y277" s="16" t="n"/>
      <c r="Z277" s="16" t="n"/>
    </row>
    <row r="278" ht="48" customHeight="1">
      <c r="A278" s="20">
        <f>IF(B278="","","SEO-"&amp;TEXT(ROW()-6,"000"))</f>
        <v/>
      </c>
      <c r="B278" s="16" t="n"/>
      <c r="C278" s="16" t="n"/>
      <c r="D278" s="16" t="n"/>
      <c r="E278" s="16" t="n"/>
      <c r="F278" s="16" t="n"/>
      <c r="G278" s="16" t="n"/>
      <c r="H278" s="16" t="n"/>
      <c r="I278" s="16" t="n"/>
      <c r="J278" s="16" t="n"/>
      <c r="K278" s="16" t="n"/>
      <c r="L278" s="16" t="n"/>
      <c r="M278" s="16" t="n"/>
      <c r="N278" s="16" t="n"/>
      <c r="O278" s="16" t="n"/>
      <c r="P278" s="16" t="n"/>
      <c r="Q278" s="16" t="n"/>
      <c r="R278" s="20">
        <f>IF(B278="","",ROUND((M278*0.30+N278*0.25+O278*0.15+P278*0.15+(6-Q278)*0.15)*IF(D278="Confirmed",1,IF(D278="Hypothesis",0.65,0.25)),2))</f>
        <v/>
      </c>
      <c r="S278" s="20">
        <f>IF(R278="","",IF(AND(D278="Confirmed",R278&gt;=4),"P1",IF(R278&gt;=3.2,"P2",IF(R278&gt;=2.4,"P3","P4"))))</f>
        <v/>
      </c>
      <c r="T278" s="16" t="n"/>
      <c r="U278" s="16" t="n"/>
      <c r="V278" s="16" t="n"/>
      <c r="W278" s="16" t="n"/>
      <c r="X278" s="16" t="n"/>
      <c r="Y278" s="16" t="n"/>
      <c r="Z278" s="16" t="n"/>
    </row>
    <row r="279" ht="48" customHeight="1">
      <c r="A279" s="20">
        <f>IF(B279="","","SEO-"&amp;TEXT(ROW()-6,"000"))</f>
        <v/>
      </c>
      <c r="B279" s="16" t="n"/>
      <c r="C279" s="16" t="n"/>
      <c r="D279" s="16" t="n"/>
      <c r="E279" s="16" t="n"/>
      <c r="F279" s="16" t="n"/>
      <c r="G279" s="16" t="n"/>
      <c r="H279" s="16" t="n"/>
      <c r="I279" s="16" t="n"/>
      <c r="J279" s="16" t="n"/>
      <c r="K279" s="16" t="n"/>
      <c r="L279" s="16" t="n"/>
      <c r="M279" s="16" t="n"/>
      <c r="N279" s="16" t="n"/>
      <c r="O279" s="16" t="n"/>
      <c r="P279" s="16" t="n"/>
      <c r="Q279" s="16" t="n"/>
      <c r="R279" s="20">
        <f>IF(B279="","",ROUND((M279*0.30+N279*0.25+O279*0.15+P279*0.15+(6-Q279)*0.15)*IF(D279="Confirmed",1,IF(D279="Hypothesis",0.65,0.25)),2))</f>
        <v/>
      </c>
      <c r="S279" s="20">
        <f>IF(R279="","",IF(AND(D279="Confirmed",R279&gt;=4),"P1",IF(R279&gt;=3.2,"P2",IF(R279&gt;=2.4,"P3","P4"))))</f>
        <v/>
      </c>
      <c r="T279" s="16" t="n"/>
      <c r="U279" s="16" t="n"/>
      <c r="V279" s="16" t="n"/>
      <c r="W279" s="16" t="n"/>
      <c r="X279" s="16" t="n"/>
      <c r="Y279" s="16" t="n"/>
      <c r="Z279" s="16" t="n"/>
    </row>
    <row r="280" ht="48" customHeight="1">
      <c r="A280" s="20">
        <f>IF(B280="","","SEO-"&amp;TEXT(ROW()-6,"000"))</f>
        <v/>
      </c>
      <c r="B280" s="16" t="n"/>
      <c r="C280" s="16" t="n"/>
      <c r="D280" s="16" t="n"/>
      <c r="E280" s="16" t="n"/>
      <c r="F280" s="16" t="n"/>
      <c r="G280" s="16" t="n"/>
      <c r="H280" s="16" t="n"/>
      <c r="I280" s="16" t="n"/>
      <c r="J280" s="16" t="n"/>
      <c r="K280" s="16" t="n"/>
      <c r="L280" s="16" t="n"/>
      <c r="M280" s="16" t="n"/>
      <c r="N280" s="16" t="n"/>
      <c r="O280" s="16" t="n"/>
      <c r="P280" s="16" t="n"/>
      <c r="Q280" s="16" t="n"/>
      <c r="R280" s="20">
        <f>IF(B280="","",ROUND((M280*0.30+N280*0.25+O280*0.15+P280*0.15+(6-Q280)*0.15)*IF(D280="Confirmed",1,IF(D280="Hypothesis",0.65,0.25)),2))</f>
        <v/>
      </c>
      <c r="S280" s="20">
        <f>IF(R280="","",IF(AND(D280="Confirmed",R280&gt;=4),"P1",IF(R280&gt;=3.2,"P2",IF(R280&gt;=2.4,"P3","P4"))))</f>
        <v/>
      </c>
      <c r="T280" s="16" t="n"/>
      <c r="U280" s="16" t="n"/>
      <c r="V280" s="16" t="n"/>
      <c r="W280" s="16" t="n"/>
      <c r="X280" s="16" t="n"/>
      <c r="Y280" s="16" t="n"/>
      <c r="Z280" s="16" t="n"/>
    </row>
    <row r="281" ht="48" customHeight="1">
      <c r="A281" s="20">
        <f>IF(B281="","","SEO-"&amp;TEXT(ROW()-6,"000"))</f>
        <v/>
      </c>
      <c r="B281" s="16" t="n"/>
      <c r="C281" s="16" t="n"/>
      <c r="D281" s="16" t="n"/>
      <c r="E281" s="16" t="n"/>
      <c r="F281" s="16" t="n"/>
      <c r="G281" s="16" t="n"/>
      <c r="H281" s="16" t="n"/>
      <c r="I281" s="16" t="n"/>
      <c r="J281" s="16" t="n"/>
      <c r="K281" s="16" t="n"/>
      <c r="L281" s="16" t="n"/>
      <c r="M281" s="16" t="n"/>
      <c r="N281" s="16" t="n"/>
      <c r="O281" s="16" t="n"/>
      <c r="P281" s="16" t="n"/>
      <c r="Q281" s="16" t="n"/>
      <c r="R281" s="20">
        <f>IF(B281="","",ROUND((M281*0.30+N281*0.25+O281*0.15+P281*0.15+(6-Q281)*0.15)*IF(D281="Confirmed",1,IF(D281="Hypothesis",0.65,0.25)),2))</f>
        <v/>
      </c>
      <c r="S281" s="20">
        <f>IF(R281="","",IF(AND(D281="Confirmed",R281&gt;=4),"P1",IF(R281&gt;=3.2,"P2",IF(R281&gt;=2.4,"P3","P4"))))</f>
        <v/>
      </c>
      <c r="T281" s="16" t="n"/>
      <c r="U281" s="16" t="n"/>
      <c r="V281" s="16" t="n"/>
      <c r="W281" s="16" t="n"/>
      <c r="X281" s="16" t="n"/>
      <c r="Y281" s="16" t="n"/>
      <c r="Z281" s="16" t="n"/>
    </row>
    <row r="282" ht="48" customHeight="1">
      <c r="A282" s="20">
        <f>IF(B282="","","SEO-"&amp;TEXT(ROW()-6,"000"))</f>
        <v/>
      </c>
      <c r="B282" s="16" t="n"/>
      <c r="C282" s="16" t="n"/>
      <c r="D282" s="16" t="n"/>
      <c r="E282" s="16" t="n"/>
      <c r="F282" s="16" t="n"/>
      <c r="G282" s="16" t="n"/>
      <c r="H282" s="16" t="n"/>
      <c r="I282" s="16" t="n"/>
      <c r="J282" s="16" t="n"/>
      <c r="K282" s="16" t="n"/>
      <c r="L282" s="16" t="n"/>
      <c r="M282" s="16" t="n"/>
      <c r="N282" s="16" t="n"/>
      <c r="O282" s="16" t="n"/>
      <c r="P282" s="16" t="n"/>
      <c r="Q282" s="16" t="n"/>
      <c r="R282" s="20">
        <f>IF(B282="","",ROUND((M282*0.30+N282*0.25+O282*0.15+P282*0.15+(6-Q282)*0.15)*IF(D282="Confirmed",1,IF(D282="Hypothesis",0.65,0.25)),2))</f>
        <v/>
      </c>
      <c r="S282" s="20">
        <f>IF(R282="","",IF(AND(D282="Confirmed",R282&gt;=4),"P1",IF(R282&gt;=3.2,"P2",IF(R282&gt;=2.4,"P3","P4"))))</f>
        <v/>
      </c>
      <c r="T282" s="16" t="n"/>
      <c r="U282" s="16" t="n"/>
      <c r="V282" s="16" t="n"/>
      <c r="W282" s="16" t="n"/>
      <c r="X282" s="16" t="n"/>
      <c r="Y282" s="16" t="n"/>
      <c r="Z282" s="16" t="n"/>
    </row>
    <row r="283" ht="48" customHeight="1">
      <c r="A283" s="20">
        <f>IF(B283="","","SEO-"&amp;TEXT(ROW()-6,"000"))</f>
        <v/>
      </c>
      <c r="B283" s="16" t="n"/>
      <c r="C283" s="16" t="n"/>
      <c r="D283" s="16" t="n"/>
      <c r="E283" s="16" t="n"/>
      <c r="F283" s="16" t="n"/>
      <c r="G283" s="16" t="n"/>
      <c r="H283" s="16" t="n"/>
      <c r="I283" s="16" t="n"/>
      <c r="J283" s="16" t="n"/>
      <c r="K283" s="16" t="n"/>
      <c r="L283" s="16" t="n"/>
      <c r="M283" s="16" t="n"/>
      <c r="N283" s="16" t="n"/>
      <c r="O283" s="16" t="n"/>
      <c r="P283" s="16" t="n"/>
      <c r="Q283" s="16" t="n"/>
      <c r="R283" s="20">
        <f>IF(B283="","",ROUND((M283*0.30+N283*0.25+O283*0.15+P283*0.15+(6-Q283)*0.15)*IF(D283="Confirmed",1,IF(D283="Hypothesis",0.65,0.25)),2))</f>
        <v/>
      </c>
      <c r="S283" s="20">
        <f>IF(R283="","",IF(AND(D283="Confirmed",R283&gt;=4),"P1",IF(R283&gt;=3.2,"P2",IF(R283&gt;=2.4,"P3","P4"))))</f>
        <v/>
      </c>
      <c r="T283" s="16" t="n"/>
      <c r="U283" s="16" t="n"/>
      <c r="V283" s="16" t="n"/>
      <c r="W283" s="16" t="n"/>
      <c r="X283" s="16" t="n"/>
      <c r="Y283" s="16" t="n"/>
      <c r="Z283" s="16" t="n"/>
    </row>
    <row r="284" ht="48" customHeight="1">
      <c r="A284" s="20">
        <f>IF(B284="","","SEO-"&amp;TEXT(ROW()-6,"000"))</f>
        <v/>
      </c>
      <c r="B284" s="16" t="n"/>
      <c r="C284" s="16" t="n"/>
      <c r="D284" s="16" t="n"/>
      <c r="E284" s="16" t="n"/>
      <c r="F284" s="16" t="n"/>
      <c r="G284" s="16" t="n"/>
      <c r="H284" s="16" t="n"/>
      <c r="I284" s="16" t="n"/>
      <c r="J284" s="16" t="n"/>
      <c r="K284" s="16" t="n"/>
      <c r="L284" s="16" t="n"/>
      <c r="M284" s="16" t="n"/>
      <c r="N284" s="16" t="n"/>
      <c r="O284" s="16" t="n"/>
      <c r="P284" s="16" t="n"/>
      <c r="Q284" s="16" t="n"/>
      <c r="R284" s="20">
        <f>IF(B284="","",ROUND((M284*0.30+N284*0.25+O284*0.15+P284*0.15+(6-Q284)*0.15)*IF(D284="Confirmed",1,IF(D284="Hypothesis",0.65,0.25)),2))</f>
        <v/>
      </c>
      <c r="S284" s="20">
        <f>IF(R284="","",IF(AND(D284="Confirmed",R284&gt;=4),"P1",IF(R284&gt;=3.2,"P2",IF(R284&gt;=2.4,"P3","P4"))))</f>
        <v/>
      </c>
      <c r="T284" s="16" t="n"/>
      <c r="U284" s="16" t="n"/>
      <c r="V284" s="16" t="n"/>
      <c r="W284" s="16" t="n"/>
      <c r="X284" s="16" t="n"/>
      <c r="Y284" s="16" t="n"/>
      <c r="Z284" s="16" t="n"/>
    </row>
    <row r="285" ht="48" customHeight="1">
      <c r="A285" s="20">
        <f>IF(B285="","","SEO-"&amp;TEXT(ROW()-6,"000"))</f>
        <v/>
      </c>
      <c r="B285" s="16" t="n"/>
      <c r="C285" s="16" t="n"/>
      <c r="D285" s="16" t="n"/>
      <c r="E285" s="16" t="n"/>
      <c r="F285" s="16" t="n"/>
      <c r="G285" s="16" t="n"/>
      <c r="H285" s="16" t="n"/>
      <c r="I285" s="16" t="n"/>
      <c r="J285" s="16" t="n"/>
      <c r="K285" s="16" t="n"/>
      <c r="L285" s="16" t="n"/>
      <c r="M285" s="16" t="n"/>
      <c r="N285" s="16" t="n"/>
      <c r="O285" s="16" t="n"/>
      <c r="P285" s="16" t="n"/>
      <c r="Q285" s="16" t="n"/>
      <c r="R285" s="20">
        <f>IF(B285="","",ROUND((M285*0.30+N285*0.25+O285*0.15+P285*0.15+(6-Q285)*0.15)*IF(D285="Confirmed",1,IF(D285="Hypothesis",0.65,0.25)),2))</f>
        <v/>
      </c>
      <c r="S285" s="20">
        <f>IF(R285="","",IF(AND(D285="Confirmed",R285&gt;=4),"P1",IF(R285&gt;=3.2,"P2",IF(R285&gt;=2.4,"P3","P4"))))</f>
        <v/>
      </c>
      <c r="T285" s="16" t="n"/>
      <c r="U285" s="16" t="n"/>
      <c r="V285" s="16" t="n"/>
      <c r="W285" s="16" t="n"/>
      <c r="X285" s="16" t="n"/>
      <c r="Y285" s="16" t="n"/>
      <c r="Z285" s="16" t="n"/>
    </row>
    <row r="286" ht="48" customHeight="1">
      <c r="A286" s="20">
        <f>IF(B286="","","SEO-"&amp;TEXT(ROW()-6,"000"))</f>
        <v/>
      </c>
      <c r="B286" s="16" t="n"/>
      <c r="C286" s="16" t="n"/>
      <c r="D286" s="16" t="n"/>
      <c r="E286" s="16" t="n"/>
      <c r="F286" s="16" t="n"/>
      <c r="G286" s="16" t="n"/>
      <c r="H286" s="16" t="n"/>
      <c r="I286" s="16" t="n"/>
      <c r="J286" s="16" t="n"/>
      <c r="K286" s="16" t="n"/>
      <c r="L286" s="16" t="n"/>
      <c r="M286" s="16" t="n"/>
      <c r="N286" s="16" t="n"/>
      <c r="O286" s="16" t="n"/>
      <c r="P286" s="16" t="n"/>
      <c r="Q286" s="16" t="n"/>
      <c r="R286" s="20">
        <f>IF(B286="","",ROUND((M286*0.30+N286*0.25+O286*0.15+P286*0.15+(6-Q286)*0.15)*IF(D286="Confirmed",1,IF(D286="Hypothesis",0.65,0.25)),2))</f>
        <v/>
      </c>
      <c r="S286" s="20">
        <f>IF(R286="","",IF(AND(D286="Confirmed",R286&gt;=4),"P1",IF(R286&gt;=3.2,"P2",IF(R286&gt;=2.4,"P3","P4"))))</f>
        <v/>
      </c>
      <c r="T286" s="16" t="n"/>
      <c r="U286" s="16" t="n"/>
      <c r="V286" s="16" t="n"/>
      <c r="W286" s="16" t="n"/>
      <c r="X286" s="16" t="n"/>
      <c r="Y286" s="16" t="n"/>
      <c r="Z286" s="16" t="n"/>
    </row>
    <row r="287" ht="48" customHeight="1">
      <c r="A287" s="20">
        <f>IF(B287="","","SEO-"&amp;TEXT(ROW()-6,"000"))</f>
        <v/>
      </c>
      <c r="B287" s="16" t="n"/>
      <c r="C287" s="16" t="n"/>
      <c r="D287" s="16" t="n"/>
      <c r="E287" s="16" t="n"/>
      <c r="F287" s="16" t="n"/>
      <c r="G287" s="16" t="n"/>
      <c r="H287" s="16" t="n"/>
      <c r="I287" s="16" t="n"/>
      <c r="J287" s="16" t="n"/>
      <c r="K287" s="16" t="n"/>
      <c r="L287" s="16" t="n"/>
      <c r="M287" s="16" t="n"/>
      <c r="N287" s="16" t="n"/>
      <c r="O287" s="16" t="n"/>
      <c r="P287" s="16" t="n"/>
      <c r="Q287" s="16" t="n"/>
      <c r="R287" s="20">
        <f>IF(B287="","",ROUND((M287*0.30+N287*0.25+O287*0.15+P287*0.15+(6-Q287)*0.15)*IF(D287="Confirmed",1,IF(D287="Hypothesis",0.65,0.25)),2))</f>
        <v/>
      </c>
      <c r="S287" s="20">
        <f>IF(R287="","",IF(AND(D287="Confirmed",R287&gt;=4),"P1",IF(R287&gt;=3.2,"P2",IF(R287&gt;=2.4,"P3","P4"))))</f>
        <v/>
      </c>
      <c r="T287" s="16" t="n"/>
      <c r="U287" s="16" t="n"/>
      <c r="V287" s="16" t="n"/>
      <c r="W287" s="16" t="n"/>
      <c r="X287" s="16" t="n"/>
      <c r="Y287" s="16" t="n"/>
      <c r="Z287" s="16" t="n"/>
    </row>
    <row r="288" ht="48" customHeight="1">
      <c r="A288" s="20">
        <f>IF(B288="","","SEO-"&amp;TEXT(ROW()-6,"000"))</f>
        <v/>
      </c>
      <c r="B288" s="16" t="n"/>
      <c r="C288" s="16" t="n"/>
      <c r="D288" s="16" t="n"/>
      <c r="E288" s="16" t="n"/>
      <c r="F288" s="16" t="n"/>
      <c r="G288" s="16" t="n"/>
      <c r="H288" s="16" t="n"/>
      <c r="I288" s="16" t="n"/>
      <c r="J288" s="16" t="n"/>
      <c r="K288" s="16" t="n"/>
      <c r="L288" s="16" t="n"/>
      <c r="M288" s="16" t="n"/>
      <c r="N288" s="16" t="n"/>
      <c r="O288" s="16" t="n"/>
      <c r="P288" s="16" t="n"/>
      <c r="Q288" s="16" t="n"/>
      <c r="R288" s="20">
        <f>IF(B288="","",ROUND((M288*0.30+N288*0.25+O288*0.15+P288*0.15+(6-Q288)*0.15)*IF(D288="Confirmed",1,IF(D288="Hypothesis",0.65,0.25)),2))</f>
        <v/>
      </c>
      <c r="S288" s="20">
        <f>IF(R288="","",IF(AND(D288="Confirmed",R288&gt;=4),"P1",IF(R288&gt;=3.2,"P2",IF(R288&gt;=2.4,"P3","P4"))))</f>
        <v/>
      </c>
      <c r="T288" s="16" t="n"/>
      <c r="U288" s="16" t="n"/>
      <c r="V288" s="16" t="n"/>
      <c r="W288" s="16" t="n"/>
      <c r="X288" s="16" t="n"/>
      <c r="Y288" s="16" t="n"/>
      <c r="Z288" s="16" t="n"/>
    </row>
    <row r="289" ht="48" customHeight="1">
      <c r="A289" s="20">
        <f>IF(B289="","","SEO-"&amp;TEXT(ROW()-6,"000"))</f>
        <v/>
      </c>
      <c r="B289" s="16" t="n"/>
      <c r="C289" s="16" t="n"/>
      <c r="D289" s="16" t="n"/>
      <c r="E289" s="16" t="n"/>
      <c r="F289" s="16" t="n"/>
      <c r="G289" s="16" t="n"/>
      <c r="H289" s="16" t="n"/>
      <c r="I289" s="16" t="n"/>
      <c r="J289" s="16" t="n"/>
      <c r="K289" s="16" t="n"/>
      <c r="L289" s="16" t="n"/>
      <c r="M289" s="16" t="n"/>
      <c r="N289" s="16" t="n"/>
      <c r="O289" s="16" t="n"/>
      <c r="P289" s="16" t="n"/>
      <c r="Q289" s="16" t="n"/>
      <c r="R289" s="20">
        <f>IF(B289="","",ROUND((M289*0.30+N289*0.25+O289*0.15+P289*0.15+(6-Q289)*0.15)*IF(D289="Confirmed",1,IF(D289="Hypothesis",0.65,0.25)),2))</f>
        <v/>
      </c>
      <c r="S289" s="20">
        <f>IF(R289="","",IF(AND(D289="Confirmed",R289&gt;=4),"P1",IF(R289&gt;=3.2,"P2",IF(R289&gt;=2.4,"P3","P4"))))</f>
        <v/>
      </c>
      <c r="T289" s="16" t="n"/>
      <c r="U289" s="16" t="n"/>
      <c r="V289" s="16" t="n"/>
      <c r="W289" s="16" t="n"/>
      <c r="X289" s="16" t="n"/>
      <c r="Y289" s="16" t="n"/>
      <c r="Z289" s="16" t="n"/>
    </row>
    <row r="290" ht="48" customHeight="1">
      <c r="A290" s="20">
        <f>IF(B290="","","SEO-"&amp;TEXT(ROW()-6,"000"))</f>
        <v/>
      </c>
      <c r="B290" s="16" t="n"/>
      <c r="C290" s="16" t="n"/>
      <c r="D290" s="16" t="n"/>
      <c r="E290" s="16" t="n"/>
      <c r="F290" s="16" t="n"/>
      <c r="G290" s="16" t="n"/>
      <c r="H290" s="16" t="n"/>
      <c r="I290" s="16" t="n"/>
      <c r="J290" s="16" t="n"/>
      <c r="K290" s="16" t="n"/>
      <c r="L290" s="16" t="n"/>
      <c r="M290" s="16" t="n"/>
      <c r="N290" s="16" t="n"/>
      <c r="O290" s="16" t="n"/>
      <c r="P290" s="16" t="n"/>
      <c r="Q290" s="16" t="n"/>
      <c r="R290" s="20">
        <f>IF(B290="","",ROUND((M290*0.30+N290*0.25+O290*0.15+P290*0.15+(6-Q290)*0.15)*IF(D290="Confirmed",1,IF(D290="Hypothesis",0.65,0.25)),2))</f>
        <v/>
      </c>
      <c r="S290" s="20">
        <f>IF(R290="","",IF(AND(D290="Confirmed",R290&gt;=4),"P1",IF(R290&gt;=3.2,"P2",IF(R290&gt;=2.4,"P3","P4"))))</f>
        <v/>
      </c>
      <c r="T290" s="16" t="n"/>
      <c r="U290" s="16" t="n"/>
      <c r="V290" s="16" t="n"/>
      <c r="W290" s="16" t="n"/>
      <c r="X290" s="16" t="n"/>
      <c r="Y290" s="16" t="n"/>
      <c r="Z290" s="16" t="n"/>
    </row>
    <row r="291" ht="48" customHeight="1">
      <c r="A291" s="20">
        <f>IF(B291="","","SEO-"&amp;TEXT(ROW()-6,"000"))</f>
        <v/>
      </c>
      <c r="B291" s="16" t="n"/>
      <c r="C291" s="16" t="n"/>
      <c r="D291" s="16" t="n"/>
      <c r="E291" s="16" t="n"/>
      <c r="F291" s="16" t="n"/>
      <c r="G291" s="16" t="n"/>
      <c r="H291" s="16" t="n"/>
      <c r="I291" s="16" t="n"/>
      <c r="J291" s="16" t="n"/>
      <c r="K291" s="16" t="n"/>
      <c r="L291" s="16" t="n"/>
      <c r="M291" s="16" t="n"/>
      <c r="N291" s="16" t="n"/>
      <c r="O291" s="16" t="n"/>
      <c r="P291" s="16" t="n"/>
      <c r="Q291" s="16" t="n"/>
      <c r="R291" s="20">
        <f>IF(B291="","",ROUND((M291*0.30+N291*0.25+O291*0.15+P291*0.15+(6-Q291)*0.15)*IF(D291="Confirmed",1,IF(D291="Hypothesis",0.65,0.25)),2))</f>
        <v/>
      </c>
      <c r="S291" s="20">
        <f>IF(R291="","",IF(AND(D291="Confirmed",R291&gt;=4),"P1",IF(R291&gt;=3.2,"P2",IF(R291&gt;=2.4,"P3","P4"))))</f>
        <v/>
      </c>
      <c r="T291" s="16" t="n"/>
      <c r="U291" s="16" t="n"/>
      <c r="V291" s="16" t="n"/>
      <c r="W291" s="16" t="n"/>
      <c r="X291" s="16" t="n"/>
      <c r="Y291" s="16" t="n"/>
      <c r="Z291" s="16" t="n"/>
    </row>
    <row r="292" ht="48" customHeight="1">
      <c r="A292" s="20">
        <f>IF(B292="","","SEO-"&amp;TEXT(ROW()-6,"000"))</f>
        <v/>
      </c>
      <c r="B292" s="16" t="n"/>
      <c r="C292" s="16" t="n"/>
      <c r="D292" s="16" t="n"/>
      <c r="E292" s="16" t="n"/>
      <c r="F292" s="16" t="n"/>
      <c r="G292" s="16" t="n"/>
      <c r="H292" s="16" t="n"/>
      <c r="I292" s="16" t="n"/>
      <c r="J292" s="16" t="n"/>
      <c r="K292" s="16" t="n"/>
      <c r="L292" s="16" t="n"/>
      <c r="M292" s="16" t="n"/>
      <c r="N292" s="16" t="n"/>
      <c r="O292" s="16" t="n"/>
      <c r="P292" s="16" t="n"/>
      <c r="Q292" s="16" t="n"/>
      <c r="R292" s="20">
        <f>IF(B292="","",ROUND((M292*0.30+N292*0.25+O292*0.15+P292*0.15+(6-Q292)*0.15)*IF(D292="Confirmed",1,IF(D292="Hypothesis",0.65,0.25)),2))</f>
        <v/>
      </c>
      <c r="S292" s="20">
        <f>IF(R292="","",IF(AND(D292="Confirmed",R292&gt;=4),"P1",IF(R292&gt;=3.2,"P2",IF(R292&gt;=2.4,"P3","P4"))))</f>
        <v/>
      </c>
      <c r="T292" s="16" t="n"/>
      <c r="U292" s="16" t="n"/>
      <c r="V292" s="16" t="n"/>
      <c r="W292" s="16" t="n"/>
      <c r="X292" s="16" t="n"/>
      <c r="Y292" s="16" t="n"/>
      <c r="Z292" s="16" t="n"/>
    </row>
    <row r="293" ht="48" customHeight="1">
      <c r="A293" s="20">
        <f>IF(B293="","","SEO-"&amp;TEXT(ROW()-6,"000"))</f>
        <v/>
      </c>
      <c r="B293" s="16" t="n"/>
      <c r="C293" s="16" t="n"/>
      <c r="D293" s="16" t="n"/>
      <c r="E293" s="16" t="n"/>
      <c r="F293" s="16" t="n"/>
      <c r="G293" s="16" t="n"/>
      <c r="H293" s="16" t="n"/>
      <c r="I293" s="16" t="n"/>
      <c r="J293" s="16" t="n"/>
      <c r="K293" s="16" t="n"/>
      <c r="L293" s="16" t="n"/>
      <c r="M293" s="16" t="n"/>
      <c r="N293" s="16" t="n"/>
      <c r="O293" s="16" t="n"/>
      <c r="P293" s="16" t="n"/>
      <c r="Q293" s="16" t="n"/>
      <c r="R293" s="20">
        <f>IF(B293="","",ROUND((M293*0.30+N293*0.25+O293*0.15+P293*0.15+(6-Q293)*0.15)*IF(D293="Confirmed",1,IF(D293="Hypothesis",0.65,0.25)),2))</f>
        <v/>
      </c>
      <c r="S293" s="20">
        <f>IF(R293="","",IF(AND(D293="Confirmed",R293&gt;=4),"P1",IF(R293&gt;=3.2,"P2",IF(R293&gt;=2.4,"P3","P4"))))</f>
        <v/>
      </c>
      <c r="T293" s="16" t="n"/>
      <c r="U293" s="16" t="n"/>
      <c r="V293" s="16" t="n"/>
      <c r="W293" s="16" t="n"/>
      <c r="X293" s="16" t="n"/>
      <c r="Y293" s="16" t="n"/>
      <c r="Z293" s="16" t="n"/>
    </row>
    <row r="294" ht="48" customHeight="1">
      <c r="A294" s="20">
        <f>IF(B294="","","SEO-"&amp;TEXT(ROW()-6,"000"))</f>
        <v/>
      </c>
      <c r="B294" s="16" t="n"/>
      <c r="C294" s="16" t="n"/>
      <c r="D294" s="16" t="n"/>
      <c r="E294" s="16" t="n"/>
      <c r="F294" s="16" t="n"/>
      <c r="G294" s="16" t="n"/>
      <c r="H294" s="16" t="n"/>
      <c r="I294" s="16" t="n"/>
      <c r="J294" s="16" t="n"/>
      <c r="K294" s="16" t="n"/>
      <c r="L294" s="16" t="n"/>
      <c r="M294" s="16" t="n"/>
      <c r="N294" s="16" t="n"/>
      <c r="O294" s="16" t="n"/>
      <c r="P294" s="16" t="n"/>
      <c r="Q294" s="16" t="n"/>
      <c r="R294" s="20">
        <f>IF(B294="","",ROUND((M294*0.30+N294*0.25+O294*0.15+P294*0.15+(6-Q294)*0.15)*IF(D294="Confirmed",1,IF(D294="Hypothesis",0.65,0.25)),2))</f>
        <v/>
      </c>
      <c r="S294" s="20">
        <f>IF(R294="","",IF(AND(D294="Confirmed",R294&gt;=4),"P1",IF(R294&gt;=3.2,"P2",IF(R294&gt;=2.4,"P3","P4"))))</f>
        <v/>
      </c>
      <c r="T294" s="16" t="n"/>
      <c r="U294" s="16" t="n"/>
      <c r="V294" s="16" t="n"/>
      <c r="W294" s="16" t="n"/>
      <c r="X294" s="16" t="n"/>
      <c r="Y294" s="16" t="n"/>
      <c r="Z294" s="16" t="n"/>
    </row>
    <row r="295" ht="48" customHeight="1">
      <c r="A295" s="20">
        <f>IF(B295="","","SEO-"&amp;TEXT(ROW()-6,"000"))</f>
        <v/>
      </c>
      <c r="B295" s="16" t="n"/>
      <c r="C295" s="16" t="n"/>
      <c r="D295" s="16" t="n"/>
      <c r="E295" s="16" t="n"/>
      <c r="F295" s="16" t="n"/>
      <c r="G295" s="16" t="n"/>
      <c r="H295" s="16" t="n"/>
      <c r="I295" s="16" t="n"/>
      <c r="J295" s="16" t="n"/>
      <c r="K295" s="16" t="n"/>
      <c r="L295" s="16" t="n"/>
      <c r="M295" s="16" t="n"/>
      <c r="N295" s="16" t="n"/>
      <c r="O295" s="16" t="n"/>
      <c r="P295" s="16" t="n"/>
      <c r="Q295" s="16" t="n"/>
      <c r="R295" s="20">
        <f>IF(B295="","",ROUND((M295*0.30+N295*0.25+O295*0.15+P295*0.15+(6-Q295)*0.15)*IF(D295="Confirmed",1,IF(D295="Hypothesis",0.65,0.25)),2))</f>
        <v/>
      </c>
      <c r="S295" s="20">
        <f>IF(R295="","",IF(AND(D295="Confirmed",R295&gt;=4),"P1",IF(R295&gt;=3.2,"P2",IF(R295&gt;=2.4,"P3","P4"))))</f>
        <v/>
      </c>
      <c r="T295" s="16" t="n"/>
      <c r="U295" s="16" t="n"/>
      <c r="V295" s="16" t="n"/>
      <c r="W295" s="16" t="n"/>
      <c r="X295" s="16" t="n"/>
      <c r="Y295" s="16" t="n"/>
      <c r="Z295" s="16" t="n"/>
    </row>
    <row r="296" ht="48" customHeight="1">
      <c r="A296" s="20">
        <f>IF(B296="","","SEO-"&amp;TEXT(ROW()-6,"000"))</f>
        <v/>
      </c>
      <c r="B296" s="16" t="n"/>
      <c r="C296" s="16" t="n"/>
      <c r="D296" s="16" t="n"/>
      <c r="E296" s="16" t="n"/>
      <c r="F296" s="16" t="n"/>
      <c r="G296" s="16" t="n"/>
      <c r="H296" s="16" t="n"/>
      <c r="I296" s="16" t="n"/>
      <c r="J296" s="16" t="n"/>
      <c r="K296" s="16" t="n"/>
      <c r="L296" s="16" t="n"/>
      <c r="M296" s="16" t="n"/>
      <c r="N296" s="16" t="n"/>
      <c r="O296" s="16" t="n"/>
      <c r="P296" s="16" t="n"/>
      <c r="Q296" s="16" t="n"/>
      <c r="R296" s="20">
        <f>IF(B296="","",ROUND((M296*0.30+N296*0.25+O296*0.15+P296*0.15+(6-Q296)*0.15)*IF(D296="Confirmed",1,IF(D296="Hypothesis",0.65,0.25)),2))</f>
        <v/>
      </c>
      <c r="S296" s="20">
        <f>IF(R296="","",IF(AND(D296="Confirmed",R296&gt;=4),"P1",IF(R296&gt;=3.2,"P2",IF(R296&gt;=2.4,"P3","P4"))))</f>
        <v/>
      </c>
      <c r="T296" s="16" t="n"/>
      <c r="U296" s="16" t="n"/>
      <c r="V296" s="16" t="n"/>
      <c r="W296" s="16" t="n"/>
      <c r="X296" s="16" t="n"/>
      <c r="Y296" s="16" t="n"/>
      <c r="Z296" s="16" t="n"/>
    </row>
    <row r="297" ht="48" customHeight="1">
      <c r="A297" s="20">
        <f>IF(B297="","","SEO-"&amp;TEXT(ROW()-6,"000"))</f>
        <v/>
      </c>
      <c r="B297" s="16" t="n"/>
      <c r="C297" s="16" t="n"/>
      <c r="D297" s="16" t="n"/>
      <c r="E297" s="16" t="n"/>
      <c r="F297" s="16" t="n"/>
      <c r="G297" s="16" t="n"/>
      <c r="H297" s="16" t="n"/>
      <c r="I297" s="16" t="n"/>
      <c r="J297" s="16" t="n"/>
      <c r="K297" s="16" t="n"/>
      <c r="L297" s="16" t="n"/>
      <c r="M297" s="16" t="n"/>
      <c r="N297" s="16" t="n"/>
      <c r="O297" s="16" t="n"/>
      <c r="P297" s="16" t="n"/>
      <c r="Q297" s="16" t="n"/>
      <c r="R297" s="20">
        <f>IF(B297="","",ROUND((M297*0.30+N297*0.25+O297*0.15+P297*0.15+(6-Q297)*0.15)*IF(D297="Confirmed",1,IF(D297="Hypothesis",0.65,0.25)),2))</f>
        <v/>
      </c>
      <c r="S297" s="20">
        <f>IF(R297="","",IF(AND(D297="Confirmed",R297&gt;=4),"P1",IF(R297&gt;=3.2,"P2",IF(R297&gt;=2.4,"P3","P4"))))</f>
        <v/>
      </c>
      <c r="T297" s="16" t="n"/>
      <c r="U297" s="16" t="n"/>
      <c r="V297" s="16" t="n"/>
      <c r="W297" s="16" t="n"/>
      <c r="X297" s="16" t="n"/>
      <c r="Y297" s="16" t="n"/>
      <c r="Z297" s="16" t="n"/>
    </row>
    <row r="298" ht="48" customHeight="1">
      <c r="A298" s="20">
        <f>IF(B298="","","SEO-"&amp;TEXT(ROW()-6,"000"))</f>
        <v/>
      </c>
      <c r="B298" s="16" t="n"/>
      <c r="C298" s="16" t="n"/>
      <c r="D298" s="16" t="n"/>
      <c r="E298" s="16" t="n"/>
      <c r="F298" s="16" t="n"/>
      <c r="G298" s="16" t="n"/>
      <c r="H298" s="16" t="n"/>
      <c r="I298" s="16" t="n"/>
      <c r="J298" s="16" t="n"/>
      <c r="K298" s="16" t="n"/>
      <c r="L298" s="16" t="n"/>
      <c r="M298" s="16" t="n"/>
      <c r="N298" s="16" t="n"/>
      <c r="O298" s="16" t="n"/>
      <c r="P298" s="16" t="n"/>
      <c r="Q298" s="16" t="n"/>
      <c r="R298" s="20">
        <f>IF(B298="","",ROUND((M298*0.30+N298*0.25+O298*0.15+P298*0.15+(6-Q298)*0.15)*IF(D298="Confirmed",1,IF(D298="Hypothesis",0.65,0.25)),2))</f>
        <v/>
      </c>
      <c r="S298" s="20">
        <f>IF(R298="","",IF(AND(D298="Confirmed",R298&gt;=4),"P1",IF(R298&gt;=3.2,"P2",IF(R298&gt;=2.4,"P3","P4"))))</f>
        <v/>
      </c>
      <c r="T298" s="16" t="n"/>
      <c r="U298" s="16" t="n"/>
      <c r="V298" s="16" t="n"/>
      <c r="W298" s="16" t="n"/>
      <c r="X298" s="16" t="n"/>
      <c r="Y298" s="16" t="n"/>
      <c r="Z298" s="16" t="n"/>
    </row>
    <row r="299" ht="48" customHeight="1">
      <c r="A299" s="20">
        <f>IF(B299="","","SEO-"&amp;TEXT(ROW()-6,"000"))</f>
        <v/>
      </c>
      <c r="B299" s="16" t="n"/>
      <c r="C299" s="16" t="n"/>
      <c r="D299" s="16" t="n"/>
      <c r="E299" s="16" t="n"/>
      <c r="F299" s="16" t="n"/>
      <c r="G299" s="16" t="n"/>
      <c r="H299" s="16" t="n"/>
      <c r="I299" s="16" t="n"/>
      <c r="J299" s="16" t="n"/>
      <c r="K299" s="16" t="n"/>
      <c r="L299" s="16" t="n"/>
      <c r="M299" s="16" t="n"/>
      <c r="N299" s="16" t="n"/>
      <c r="O299" s="16" t="n"/>
      <c r="P299" s="16" t="n"/>
      <c r="Q299" s="16" t="n"/>
      <c r="R299" s="20">
        <f>IF(B299="","",ROUND((M299*0.30+N299*0.25+O299*0.15+P299*0.15+(6-Q299)*0.15)*IF(D299="Confirmed",1,IF(D299="Hypothesis",0.65,0.25)),2))</f>
        <v/>
      </c>
      <c r="S299" s="20">
        <f>IF(R299="","",IF(AND(D299="Confirmed",R299&gt;=4),"P1",IF(R299&gt;=3.2,"P2",IF(R299&gt;=2.4,"P3","P4"))))</f>
        <v/>
      </c>
      <c r="T299" s="16" t="n"/>
      <c r="U299" s="16" t="n"/>
      <c r="V299" s="16" t="n"/>
      <c r="W299" s="16" t="n"/>
      <c r="X299" s="16" t="n"/>
      <c r="Y299" s="16" t="n"/>
      <c r="Z299" s="16" t="n"/>
    </row>
    <row r="300" ht="48" customHeight="1">
      <c r="A300" s="20">
        <f>IF(B300="","","SEO-"&amp;TEXT(ROW()-6,"000"))</f>
        <v/>
      </c>
      <c r="B300" s="16" t="n"/>
      <c r="C300" s="16" t="n"/>
      <c r="D300" s="16" t="n"/>
      <c r="E300" s="16" t="n"/>
      <c r="F300" s="16" t="n"/>
      <c r="G300" s="16" t="n"/>
      <c r="H300" s="16" t="n"/>
      <c r="I300" s="16" t="n"/>
      <c r="J300" s="16" t="n"/>
      <c r="K300" s="16" t="n"/>
      <c r="L300" s="16" t="n"/>
      <c r="M300" s="16" t="n"/>
      <c r="N300" s="16" t="n"/>
      <c r="O300" s="16" t="n"/>
      <c r="P300" s="16" t="n"/>
      <c r="Q300" s="16" t="n"/>
      <c r="R300" s="20">
        <f>IF(B300="","",ROUND((M300*0.30+N300*0.25+O300*0.15+P300*0.15+(6-Q300)*0.15)*IF(D300="Confirmed",1,IF(D300="Hypothesis",0.65,0.25)),2))</f>
        <v/>
      </c>
      <c r="S300" s="20">
        <f>IF(R300="","",IF(AND(D300="Confirmed",R300&gt;=4),"P1",IF(R300&gt;=3.2,"P2",IF(R300&gt;=2.4,"P3","P4"))))</f>
        <v/>
      </c>
      <c r="T300" s="16" t="n"/>
      <c r="U300" s="16" t="n"/>
      <c r="V300" s="16" t="n"/>
      <c r="W300" s="16" t="n"/>
      <c r="X300" s="16" t="n"/>
      <c r="Y300" s="16" t="n"/>
      <c r="Z300" s="16" t="n"/>
    </row>
    <row r="301" ht="48" customHeight="1">
      <c r="A301" s="20">
        <f>IF(B301="","","SEO-"&amp;TEXT(ROW()-6,"000"))</f>
        <v/>
      </c>
      <c r="B301" s="16" t="n"/>
      <c r="C301" s="16" t="n"/>
      <c r="D301" s="16" t="n"/>
      <c r="E301" s="16" t="n"/>
      <c r="F301" s="16" t="n"/>
      <c r="G301" s="16" t="n"/>
      <c r="H301" s="16" t="n"/>
      <c r="I301" s="16" t="n"/>
      <c r="J301" s="16" t="n"/>
      <c r="K301" s="16" t="n"/>
      <c r="L301" s="16" t="n"/>
      <c r="M301" s="16" t="n"/>
      <c r="N301" s="16" t="n"/>
      <c r="O301" s="16" t="n"/>
      <c r="P301" s="16" t="n"/>
      <c r="Q301" s="16" t="n"/>
      <c r="R301" s="20">
        <f>IF(B301="","",ROUND((M301*0.30+N301*0.25+O301*0.15+P301*0.15+(6-Q301)*0.15)*IF(D301="Confirmed",1,IF(D301="Hypothesis",0.65,0.25)),2))</f>
        <v/>
      </c>
      <c r="S301" s="20">
        <f>IF(R301="","",IF(AND(D301="Confirmed",R301&gt;=4),"P1",IF(R301&gt;=3.2,"P2",IF(R301&gt;=2.4,"P3","P4"))))</f>
        <v/>
      </c>
      <c r="T301" s="16" t="n"/>
      <c r="U301" s="16" t="n"/>
      <c r="V301" s="16" t="n"/>
      <c r="W301" s="16" t="n"/>
      <c r="X301" s="16" t="n"/>
      <c r="Y301" s="16" t="n"/>
      <c r="Z301" s="16" t="n"/>
    </row>
    <row r="302" ht="48" customHeight="1">
      <c r="A302" s="20">
        <f>IF(B302="","","SEO-"&amp;TEXT(ROW()-6,"000"))</f>
        <v/>
      </c>
      <c r="B302" s="16" t="n"/>
      <c r="C302" s="16" t="n"/>
      <c r="D302" s="16" t="n"/>
      <c r="E302" s="16" t="n"/>
      <c r="F302" s="16" t="n"/>
      <c r="G302" s="16" t="n"/>
      <c r="H302" s="16" t="n"/>
      <c r="I302" s="16" t="n"/>
      <c r="J302" s="16" t="n"/>
      <c r="K302" s="16" t="n"/>
      <c r="L302" s="16" t="n"/>
      <c r="M302" s="16" t="n"/>
      <c r="N302" s="16" t="n"/>
      <c r="O302" s="16" t="n"/>
      <c r="P302" s="16" t="n"/>
      <c r="Q302" s="16" t="n"/>
      <c r="R302" s="20">
        <f>IF(B302="","",ROUND((M302*0.30+N302*0.25+O302*0.15+P302*0.15+(6-Q302)*0.15)*IF(D302="Confirmed",1,IF(D302="Hypothesis",0.65,0.25)),2))</f>
        <v/>
      </c>
      <c r="S302" s="20">
        <f>IF(R302="","",IF(AND(D302="Confirmed",R302&gt;=4),"P1",IF(R302&gt;=3.2,"P2",IF(R302&gt;=2.4,"P3","P4"))))</f>
        <v/>
      </c>
      <c r="T302" s="16" t="n"/>
      <c r="U302" s="16" t="n"/>
      <c r="V302" s="16" t="n"/>
      <c r="W302" s="16" t="n"/>
      <c r="X302" s="16" t="n"/>
      <c r="Y302" s="16" t="n"/>
      <c r="Z302" s="16" t="n"/>
    </row>
    <row r="303" ht="48" customHeight="1">
      <c r="A303" s="20">
        <f>IF(B303="","","SEO-"&amp;TEXT(ROW()-6,"000"))</f>
        <v/>
      </c>
      <c r="B303" s="16" t="n"/>
      <c r="C303" s="16" t="n"/>
      <c r="D303" s="16" t="n"/>
      <c r="E303" s="16" t="n"/>
      <c r="F303" s="16" t="n"/>
      <c r="G303" s="16" t="n"/>
      <c r="H303" s="16" t="n"/>
      <c r="I303" s="16" t="n"/>
      <c r="J303" s="16" t="n"/>
      <c r="K303" s="16" t="n"/>
      <c r="L303" s="16" t="n"/>
      <c r="M303" s="16" t="n"/>
      <c r="N303" s="16" t="n"/>
      <c r="O303" s="16" t="n"/>
      <c r="P303" s="16" t="n"/>
      <c r="Q303" s="16" t="n"/>
      <c r="R303" s="20">
        <f>IF(B303="","",ROUND((M303*0.30+N303*0.25+O303*0.15+P303*0.15+(6-Q303)*0.15)*IF(D303="Confirmed",1,IF(D303="Hypothesis",0.65,0.25)),2))</f>
        <v/>
      </c>
      <c r="S303" s="20">
        <f>IF(R303="","",IF(AND(D303="Confirmed",R303&gt;=4),"P1",IF(R303&gt;=3.2,"P2",IF(R303&gt;=2.4,"P3","P4"))))</f>
        <v/>
      </c>
      <c r="T303" s="16" t="n"/>
      <c r="U303" s="16" t="n"/>
      <c r="V303" s="16" t="n"/>
      <c r="W303" s="16" t="n"/>
      <c r="X303" s="16" t="n"/>
      <c r="Y303" s="16" t="n"/>
      <c r="Z303" s="16" t="n"/>
    </row>
    <row r="304" ht="48" customHeight="1">
      <c r="A304" s="20">
        <f>IF(B304="","","SEO-"&amp;TEXT(ROW()-6,"000"))</f>
        <v/>
      </c>
      <c r="B304" s="16" t="n"/>
      <c r="C304" s="16" t="n"/>
      <c r="D304" s="16" t="n"/>
      <c r="E304" s="16" t="n"/>
      <c r="F304" s="16" t="n"/>
      <c r="G304" s="16" t="n"/>
      <c r="H304" s="16" t="n"/>
      <c r="I304" s="16" t="n"/>
      <c r="J304" s="16" t="n"/>
      <c r="K304" s="16" t="n"/>
      <c r="L304" s="16" t="n"/>
      <c r="M304" s="16" t="n"/>
      <c r="N304" s="16" t="n"/>
      <c r="O304" s="16" t="n"/>
      <c r="P304" s="16" t="n"/>
      <c r="Q304" s="16" t="n"/>
      <c r="R304" s="20">
        <f>IF(B304="","",ROUND((M304*0.30+N304*0.25+O304*0.15+P304*0.15+(6-Q304)*0.15)*IF(D304="Confirmed",1,IF(D304="Hypothesis",0.65,0.25)),2))</f>
        <v/>
      </c>
      <c r="S304" s="20">
        <f>IF(R304="","",IF(AND(D304="Confirmed",R304&gt;=4),"P1",IF(R304&gt;=3.2,"P2",IF(R304&gt;=2.4,"P3","P4"))))</f>
        <v/>
      </c>
      <c r="T304" s="16" t="n"/>
      <c r="U304" s="16" t="n"/>
      <c r="V304" s="16" t="n"/>
      <c r="W304" s="16" t="n"/>
      <c r="X304" s="16" t="n"/>
      <c r="Y304" s="16" t="n"/>
      <c r="Z304" s="16" t="n"/>
    </row>
    <row r="305" ht="48" customHeight="1">
      <c r="A305" s="20">
        <f>IF(B305="","","SEO-"&amp;TEXT(ROW()-6,"000"))</f>
        <v/>
      </c>
      <c r="B305" s="16" t="n"/>
      <c r="C305" s="16" t="n"/>
      <c r="D305" s="16" t="n"/>
      <c r="E305" s="16" t="n"/>
      <c r="F305" s="16" t="n"/>
      <c r="G305" s="16" t="n"/>
      <c r="H305" s="16" t="n"/>
      <c r="I305" s="16" t="n"/>
      <c r="J305" s="16" t="n"/>
      <c r="K305" s="16" t="n"/>
      <c r="L305" s="16" t="n"/>
      <c r="M305" s="16" t="n"/>
      <c r="N305" s="16" t="n"/>
      <c r="O305" s="16" t="n"/>
      <c r="P305" s="16" t="n"/>
      <c r="Q305" s="16" t="n"/>
      <c r="R305" s="20">
        <f>IF(B305="","",ROUND((M305*0.30+N305*0.25+O305*0.15+P305*0.15+(6-Q305)*0.15)*IF(D305="Confirmed",1,IF(D305="Hypothesis",0.65,0.25)),2))</f>
        <v/>
      </c>
      <c r="S305" s="20">
        <f>IF(R305="","",IF(AND(D305="Confirmed",R305&gt;=4),"P1",IF(R305&gt;=3.2,"P2",IF(R305&gt;=2.4,"P3","P4"))))</f>
        <v/>
      </c>
      <c r="T305" s="16" t="n"/>
      <c r="U305" s="16" t="n"/>
      <c r="V305" s="16" t="n"/>
      <c r="W305" s="16" t="n"/>
      <c r="X305" s="16" t="n"/>
      <c r="Y305" s="16" t="n"/>
      <c r="Z305" s="16" t="n"/>
    </row>
    <row r="306" ht="48" customHeight="1">
      <c r="A306" s="20">
        <f>IF(B306="","","SEO-"&amp;TEXT(ROW()-6,"000"))</f>
        <v/>
      </c>
      <c r="B306" s="16" t="n"/>
      <c r="C306" s="16" t="n"/>
      <c r="D306" s="16" t="n"/>
      <c r="E306" s="16" t="n"/>
      <c r="F306" s="16" t="n"/>
      <c r="G306" s="16" t="n"/>
      <c r="H306" s="16" t="n"/>
      <c r="I306" s="16" t="n"/>
      <c r="J306" s="16" t="n"/>
      <c r="K306" s="16" t="n"/>
      <c r="L306" s="16" t="n"/>
      <c r="M306" s="16" t="n"/>
      <c r="N306" s="16" t="n"/>
      <c r="O306" s="16" t="n"/>
      <c r="P306" s="16" t="n"/>
      <c r="Q306" s="16" t="n"/>
      <c r="R306" s="20">
        <f>IF(B306="","",ROUND((M306*0.30+N306*0.25+O306*0.15+P306*0.15+(6-Q306)*0.15)*IF(D306="Confirmed",1,IF(D306="Hypothesis",0.65,0.25)),2))</f>
        <v/>
      </c>
      <c r="S306" s="20">
        <f>IF(R306="","",IF(AND(D306="Confirmed",R306&gt;=4),"P1",IF(R306&gt;=3.2,"P2",IF(R306&gt;=2.4,"P3","P4"))))</f>
        <v/>
      </c>
      <c r="T306" s="16" t="n"/>
      <c r="U306" s="16" t="n"/>
      <c r="V306" s="16" t="n"/>
      <c r="W306" s="16" t="n"/>
      <c r="X306" s="16" t="n"/>
      <c r="Y306" s="16" t="n"/>
      <c r="Z306" s="16" t="n"/>
    </row>
  </sheetData>
  <mergeCells count="1">
    <mergeCell ref="A2:Z2"/>
  </mergeCells>
  <conditionalFormatting sqref="S7:S306">
    <cfRule type="cellIs" priority="1" operator="equal" dxfId="0">
      <formula>"P1"</formula>
    </cfRule>
    <cfRule type="cellIs" priority="2" operator="equal" dxfId="1">
      <formula>"P2"</formula>
    </cfRule>
  </conditionalFormatting>
  <dataValidations count="5">
    <dataValidation sqref="M7:Q306" showDropDown="0" showInputMessage="0" showErrorMessage="0" allowBlank="1" type="whole" operator="between">
      <formula1>1</formula1>
      <formula2>5</formula2>
    </dataValidation>
    <dataValidation sqref="C7:C306" showDropDown="0" showInputMessage="0" showErrorMessage="0" allowBlank="1" type="list">
      <formula1>"Crawlability &amp; access,Indexation &amp; index bloat,Canonicalization &amp; duplication,Sitemaps &amp; discovery,Internal linking &amp; orphans,Core Web Vitals &amp; page experience,Structured data,Mobile rendering &amp; parity,Redirects &amp; migrations"</formula1>
    </dataValidation>
    <dataValidation sqref="D7:D306" showDropDown="0" showInputMessage="0" showErrorMessage="0" allowBlank="1" type="list">
      <formula1>"Confirmed,Hypothesis,False positive,Accepted risk"</formula1>
    </dataValidation>
    <dataValidation sqref="T7:T306" showDropDown="0" showInputMessage="0" showErrorMessage="0" allowBlank="1" type="list">
      <formula1>"Critical,High,Medium,Low"</formula1>
    </dataValidation>
    <dataValidation sqref="X7:X306" showDropDown="0" showInputMessage="0" showErrorMessage="0" allowBlank="1" type="list">
      <formula1>"Backlog,Ready,In progress,Blocked,Released,Validated,Rejected"</formula1>
    </dataValidation>
  </dataValidations>
  <pageMargins left="0.75" right="0.75" top="1" bottom="1" header="0.5" footer="0.5"/>
  <pageSetup orientation="landscape" fitToWidth="3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P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42" customWidth="1" min="4" max="4"/>
    <col width="14" customWidth="1" min="5" max="5"/>
    <col width="16" customWidth="1" min="6" max="6"/>
    <col width="14" customWidth="1" min="7" max="7"/>
    <col width="18" customWidth="1" min="8" max="8"/>
    <col width="20" customWidth="1" min="9" max="9"/>
    <col width="17" customWidth="1" min="10" max="10"/>
    <col width="17" customWidth="1" min="11" max="11"/>
    <col width="20" customWidth="1" min="12" max="12"/>
    <col width="17" customWidth="1" min="13" max="13"/>
    <col width="24" customWidth="1" min="14" max="14"/>
    <col width="32" customWidth="1" min="15" max="15"/>
    <col width="44" customWidth="1" min="16" max="16"/>
  </cols>
  <sheetData>
    <row r="1">
      <c r="A1" s="13" t="inlineStr">
        <is>
          <t>SEARCH &amp; BUSINESS EVIDENCE</t>
        </is>
      </c>
    </row>
    <row r="2">
      <c r="A2" s="18" t="inlineStr">
        <is>
          <t>Add page-, query-, or segment-level evidence. Keep comparison periods and data sources explicit.</t>
        </is>
      </c>
    </row>
    <row r="6" ht="35" customHeight="1">
      <c r="A6" s="14" t="inlineStr">
        <is>
          <t>Evidence ID</t>
        </is>
      </c>
      <c r="B6" s="14" t="inlineStr">
        <is>
          <t>Type</t>
        </is>
      </c>
      <c r="C6" s="14" t="inlineStr">
        <is>
          <t>Finding ID</t>
        </is>
      </c>
      <c r="D6" s="14" t="inlineStr">
        <is>
          <t>Page / query / segment</t>
        </is>
      </c>
      <c r="E6" s="14" t="inlineStr">
        <is>
          <t>Current clicks</t>
        </is>
      </c>
      <c r="F6" s="14" t="inlineStr">
        <is>
          <t>Comparison clicks</t>
        </is>
      </c>
      <c r="G6" s="14" t="inlineStr">
        <is>
          <t>Click change %</t>
        </is>
      </c>
      <c r="H6" s="14" t="inlineStr">
        <is>
          <t>Current impressions</t>
        </is>
      </c>
      <c r="I6" s="14" t="inlineStr">
        <is>
          <t>Comparison impressions</t>
        </is>
      </c>
      <c r="J6" s="14" t="inlineStr">
        <is>
          <t>Impression change %</t>
        </is>
      </c>
      <c r="K6" s="14" t="inlineStr">
        <is>
          <t>Current conversions</t>
        </is>
      </c>
      <c r="L6" s="14" t="inlineStr">
        <is>
          <t>Comparison conversions</t>
        </is>
      </c>
      <c r="M6" s="14" t="inlineStr">
        <is>
          <t>Conversion change %</t>
        </is>
      </c>
      <c r="N6" s="14" t="inlineStr">
        <is>
          <t>Date range</t>
        </is>
      </c>
      <c r="O6" s="14" t="inlineStr">
        <is>
          <t>Source / filter</t>
        </is>
      </c>
      <c r="P6" s="14" t="inlineStr">
        <is>
          <t>Interpretation / limitation</t>
        </is>
      </c>
    </row>
    <row r="7" ht="38" customHeight="1">
      <c r="A7" s="20">
        <f>IF(D7="","","EV-"&amp;TEXT(ROW()-6,"000"))</f>
        <v/>
      </c>
      <c r="B7" s="16" t="n"/>
      <c r="C7" s="16" t="n"/>
      <c r="D7" s="16" t="n"/>
      <c r="E7" s="16" t="n"/>
      <c r="F7" s="16" t="n"/>
      <c r="G7" s="21">
        <f>IFERROR((E7-F7)/F7,"")</f>
        <v/>
      </c>
      <c r="H7" s="16" t="n"/>
      <c r="I7" s="16" t="n"/>
      <c r="J7" s="21">
        <f>IFERROR((H7-I7)/I7,"")</f>
        <v/>
      </c>
      <c r="K7" s="16" t="n"/>
      <c r="L7" s="16" t="n"/>
      <c r="M7" s="21">
        <f>IFERROR((K7-L7)/L7,"")</f>
        <v/>
      </c>
      <c r="N7" s="16" t="n"/>
      <c r="O7" s="16" t="n"/>
      <c r="P7" s="16" t="n"/>
    </row>
    <row r="8" ht="38" customHeight="1">
      <c r="A8" s="20">
        <f>IF(D8="","","EV-"&amp;TEXT(ROW()-6,"000"))</f>
        <v/>
      </c>
      <c r="B8" s="16" t="n"/>
      <c r="C8" s="16" t="n"/>
      <c r="D8" s="16" t="n"/>
      <c r="E8" s="16" t="n"/>
      <c r="F8" s="16" t="n"/>
      <c r="G8" s="21">
        <f>IFERROR((E8-F8)/F8,"")</f>
        <v/>
      </c>
      <c r="H8" s="16" t="n"/>
      <c r="I8" s="16" t="n"/>
      <c r="J8" s="21">
        <f>IFERROR((H8-I8)/I8,"")</f>
        <v/>
      </c>
      <c r="K8" s="16" t="n"/>
      <c r="L8" s="16" t="n"/>
      <c r="M8" s="21">
        <f>IFERROR((K8-L8)/L8,"")</f>
        <v/>
      </c>
      <c r="N8" s="16" t="n"/>
      <c r="O8" s="16" t="n"/>
      <c r="P8" s="16" t="n"/>
    </row>
    <row r="9" ht="38" customHeight="1">
      <c r="A9" s="20">
        <f>IF(D9="","","EV-"&amp;TEXT(ROW()-6,"000"))</f>
        <v/>
      </c>
      <c r="B9" s="16" t="n"/>
      <c r="C9" s="16" t="n"/>
      <c r="D9" s="16" t="n"/>
      <c r="E9" s="16" t="n"/>
      <c r="F9" s="16" t="n"/>
      <c r="G9" s="21">
        <f>IFERROR((E9-F9)/F9,"")</f>
        <v/>
      </c>
      <c r="H9" s="16" t="n"/>
      <c r="I9" s="16" t="n"/>
      <c r="J9" s="21">
        <f>IFERROR((H9-I9)/I9,"")</f>
        <v/>
      </c>
      <c r="K9" s="16" t="n"/>
      <c r="L9" s="16" t="n"/>
      <c r="M9" s="21">
        <f>IFERROR((K9-L9)/L9,"")</f>
        <v/>
      </c>
      <c r="N9" s="16" t="n"/>
      <c r="O9" s="16" t="n"/>
      <c r="P9" s="16" t="n"/>
    </row>
    <row r="10" ht="38" customHeight="1">
      <c r="A10" s="20">
        <f>IF(D10="","","EV-"&amp;TEXT(ROW()-6,"000"))</f>
        <v/>
      </c>
      <c r="B10" s="16" t="n"/>
      <c r="C10" s="16" t="n"/>
      <c r="D10" s="16" t="n"/>
      <c r="E10" s="16" t="n"/>
      <c r="F10" s="16" t="n"/>
      <c r="G10" s="21">
        <f>IFERROR((E10-F10)/F10,"")</f>
        <v/>
      </c>
      <c r="H10" s="16" t="n"/>
      <c r="I10" s="16" t="n"/>
      <c r="J10" s="21">
        <f>IFERROR((H10-I10)/I10,"")</f>
        <v/>
      </c>
      <c r="K10" s="16" t="n"/>
      <c r="L10" s="16" t="n"/>
      <c r="M10" s="21">
        <f>IFERROR((K10-L10)/L10,"")</f>
        <v/>
      </c>
      <c r="N10" s="16" t="n"/>
      <c r="O10" s="16" t="n"/>
      <c r="P10" s="16" t="n"/>
    </row>
    <row r="11" ht="38" customHeight="1">
      <c r="A11" s="20">
        <f>IF(D11="","","EV-"&amp;TEXT(ROW()-6,"000"))</f>
        <v/>
      </c>
      <c r="B11" s="16" t="n"/>
      <c r="C11" s="16" t="n"/>
      <c r="D11" s="16" t="n"/>
      <c r="E11" s="16" t="n"/>
      <c r="F11" s="16" t="n"/>
      <c r="G11" s="21">
        <f>IFERROR((E11-F11)/F11,"")</f>
        <v/>
      </c>
      <c r="H11" s="16" t="n"/>
      <c r="I11" s="16" t="n"/>
      <c r="J11" s="21">
        <f>IFERROR((H11-I11)/I11,"")</f>
        <v/>
      </c>
      <c r="K11" s="16" t="n"/>
      <c r="L11" s="16" t="n"/>
      <c r="M11" s="21">
        <f>IFERROR((K11-L11)/L11,"")</f>
        <v/>
      </c>
      <c r="N11" s="16" t="n"/>
      <c r="O11" s="16" t="n"/>
      <c r="P11" s="16" t="n"/>
    </row>
    <row r="12" ht="38" customHeight="1">
      <c r="A12" s="20">
        <f>IF(D12="","","EV-"&amp;TEXT(ROW()-6,"000"))</f>
        <v/>
      </c>
      <c r="B12" s="16" t="n"/>
      <c r="C12" s="16" t="n"/>
      <c r="D12" s="16" t="n"/>
      <c r="E12" s="16" t="n"/>
      <c r="F12" s="16" t="n"/>
      <c r="G12" s="21">
        <f>IFERROR((E12-F12)/F12,"")</f>
        <v/>
      </c>
      <c r="H12" s="16" t="n"/>
      <c r="I12" s="16" t="n"/>
      <c r="J12" s="21">
        <f>IFERROR((H12-I12)/I12,"")</f>
        <v/>
      </c>
      <c r="K12" s="16" t="n"/>
      <c r="L12" s="16" t="n"/>
      <c r="M12" s="21">
        <f>IFERROR((K12-L12)/L12,"")</f>
        <v/>
      </c>
      <c r="N12" s="16" t="n"/>
      <c r="O12" s="16" t="n"/>
      <c r="P12" s="16" t="n"/>
    </row>
    <row r="13" ht="38" customHeight="1">
      <c r="A13" s="20">
        <f>IF(D13="","","EV-"&amp;TEXT(ROW()-6,"000"))</f>
        <v/>
      </c>
      <c r="B13" s="16" t="n"/>
      <c r="C13" s="16" t="n"/>
      <c r="D13" s="16" t="n"/>
      <c r="E13" s="16" t="n"/>
      <c r="F13" s="16" t="n"/>
      <c r="G13" s="21">
        <f>IFERROR((E13-F13)/F13,"")</f>
        <v/>
      </c>
      <c r="H13" s="16" t="n"/>
      <c r="I13" s="16" t="n"/>
      <c r="J13" s="21">
        <f>IFERROR((H13-I13)/I13,"")</f>
        <v/>
      </c>
      <c r="K13" s="16" t="n"/>
      <c r="L13" s="16" t="n"/>
      <c r="M13" s="21">
        <f>IFERROR((K13-L13)/L13,"")</f>
        <v/>
      </c>
      <c r="N13" s="16" t="n"/>
      <c r="O13" s="16" t="n"/>
      <c r="P13" s="16" t="n"/>
    </row>
    <row r="14" ht="38" customHeight="1">
      <c r="A14" s="20">
        <f>IF(D14="","","EV-"&amp;TEXT(ROW()-6,"000"))</f>
        <v/>
      </c>
      <c r="B14" s="16" t="n"/>
      <c r="C14" s="16" t="n"/>
      <c r="D14" s="16" t="n"/>
      <c r="E14" s="16" t="n"/>
      <c r="F14" s="16" t="n"/>
      <c r="G14" s="21">
        <f>IFERROR((E14-F14)/F14,"")</f>
        <v/>
      </c>
      <c r="H14" s="16" t="n"/>
      <c r="I14" s="16" t="n"/>
      <c r="J14" s="21">
        <f>IFERROR((H14-I14)/I14,"")</f>
        <v/>
      </c>
      <c r="K14" s="16" t="n"/>
      <c r="L14" s="16" t="n"/>
      <c r="M14" s="21">
        <f>IFERROR((K14-L14)/L14,"")</f>
        <v/>
      </c>
      <c r="N14" s="16" t="n"/>
      <c r="O14" s="16" t="n"/>
      <c r="P14" s="16" t="n"/>
    </row>
    <row r="15" ht="38" customHeight="1">
      <c r="A15" s="20">
        <f>IF(D15="","","EV-"&amp;TEXT(ROW()-6,"000"))</f>
        <v/>
      </c>
      <c r="B15" s="16" t="n"/>
      <c r="C15" s="16" t="n"/>
      <c r="D15" s="16" t="n"/>
      <c r="E15" s="16" t="n"/>
      <c r="F15" s="16" t="n"/>
      <c r="G15" s="21">
        <f>IFERROR((E15-F15)/F15,"")</f>
        <v/>
      </c>
      <c r="H15" s="16" t="n"/>
      <c r="I15" s="16" t="n"/>
      <c r="J15" s="21">
        <f>IFERROR((H15-I15)/I15,"")</f>
        <v/>
      </c>
      <c r="K15" s="16" t="n"/>
      <c r="L15" s="16" t="n"/>
      <c r="M15" s="21">
        <f>IFERROR((K15-L15)/L15,"")</f>
        <v/>
      </c>
      <c r="N15" s="16" t="n"/>
      <c r="O15" s="16" t="n"/>
      <c r="P15" s="16" t="n"/>
    </row>
    <row r="16" ht="38" customHeight="1">
      <c r="A16" s="20">
        <f>IF(D16="","","EV-"&amp;TEXT(ROW()-6,"000"))</f>
        <v/>
      </c>
      <c r="B16" s="16" t="n"/>
      <c r="C16" s="16" t="n"/>
      <c r="D16" s="16" t="n"/>
      <c r="E16" s="16" t="n"/>
      <c r="F16" s="16" t="n"/>
      <c r="G16" s="21">
        <f>IFERROR((E16-F16)/F16,"")</f>
        <v/>
      </c>
      <c r="H16" s="16" t="n"/>
      <c r="I16" s="16" t="n"/>
      <c r="J16" s="21">
        <f>IFERROR((H16-I16)/I16,"")</f>
        <v/>
      </c>
      <c r="K16" s="16" t="n"/>
      <c r="L16" s="16" t="n"/>
      <c r="M16" s="21">
        <f>IFERROR((K16-L16)/L16,"")</f>
        <v/>
      </c>
      <c r="N16" s="16" t="n"/>
      <c r="O16" s="16" t="n"/>
      <c r="P16" s="16" t="n"/>
    </row>
    <row r="17" ht="38" customHeight="1">
      <c r="A17" s="20">
        <f>IF(D17="","","EV-"&amp;TEXT(ROW()-6,"000"))</f>
        <v/>
      </c>
      <c r="B17" s="16" t="n"/>
      <c r="C17" s="16" t="n"/>
      <c r="D17" s="16" t="n"/>
      <c r="E17" s="16" t="n"/>
      <c r="F17" s="16" t="n"/>
      <c r="G17" s="21">
        <f>IFERROR((E17-F17)/F17,"")</f>
        <v/>
      </c>
      <c r="H17" s="16" t="n"/>
      <c r="I17" s="16" t="n"/>
      <c r="J17" s="21">
        <f>IFERROR((H17-I17)/I17,"")</f>
        <v/>
      </c>
      <c r="K17" s="16" t="n"/>
      <c r="L17" s="16" t="n"/>
      <c r="M17" s="21">
        <f>IFERROR((K17-L17)/L17,"")</f>
        <v/>
      </c>
      <c r="N17" s="16" t="n"/>
      <c r="O17" s="16" t="n"/>
      <c r="P17" s="16" t="n"/>
    </row>
    <row r="18" ht="38" customHeight="1">
      <c r="A18" s="20">
        <f>IF(D18="","","EV-"&amp;TEXT(ROW()-6,"000"))</f>
        <v/>
      </c>
      <c r="B18" s="16" t="n"/>
      <c r="C18" s="16" t="n"/>
      <c r="D18" s="16" t="n"/>
      <c r="E18" s="16" t="n"/>
      <c r="F18" s="16" t="n"/>
      <c r="G18" s="21">
        <f>IFERROR((E18-F18)/F18,"")</f>
        <v/>
      </c>
      <c r="H18" s="16" t="n"/>
      <c r="I18" s="16" t="n"/>
      <c r="J18" s="21">
        <f>IFERROR((H18-I18)/I18,"")</f>
        <v/>
      </c>
      <c r="K18" s="16" t="n"/>
      <c r="L18" s="16" t="n"/>
      <c r="M18" s="21">
        <f>IFERROR((K18-L18)/L18,"")</f>
        <v/>
      </c>
      <c r="N18" s="16" t="n"/>
      <c r="O18" s="16" t="n"/>
      <c r="P18" s="16" t="n"/>
    </row>
    <row r="19" ht="38" customHeight="1">
      <c r="A19" s="20">
        <f>IF(D19="","","EV-"&amp;TEXT(ROW()-6,"000"))</f>
        <v/>
      </c>
      <c r="B19" s="16" t="n"/>
      <c r="C19" s="16" t="n"/>
      <c r="D19" s="16" t="n"/>
      <c r="E19" s="16" t="n"/>
      <c r="F19" s="16" t="n"/>
      <c r="G19" s="21">
        <f>IFERROR((E19-F19)/F19,"")</f>
        <v/>
      </c>
      <c r="H19" s="16" t="n"/>
      <c r="I19" s="16" t="n"/>
      <c r="J19" s="21">
        <f>IFERROR((H19-I19)/I19,"")</f>
        <v/>
      </c>
      <c r="K19" s="16" t="n"/>
      <c r="L19" s="16" t="n"/>
      <c r="M19" s="21">
        <f>IFERROR((K19-L19)/L19,"")</f>
        <v/>
      </c>
      <c r="N19" s="16" t="n"/>
      <c r="O19" s="16" t="n"/>
      <c r="P19" s="16" t="n"/>
    </row>
    <row r="20" ht="38" customHeight="1">
      <c r="A20" s="20">
        <f>IF(D20="","","EV-"&amp;TEXT(ROW()-6,"000"))</f>
        <v/>
      </c>
      <c r="B20" s="16" t="n"/>
      <c r="C20" s="16" t="n"/>
      <c r="D20" s="16" t="n"/>
      <c r="E20" s="16" t="n"/>
      <c r="F20" s="16" t="n"/>
      <c r="G20" s="21">
        <f>IFERROR((E20-F20)/F20,"")</f>
        <v/>
      </c>
      <c r="H20" s="16" t="n"/>
      <c r="I20" s="16" t="n"/>
      <c r="J20" s="21">
        <f>IFERROR((H20-I20)/I20,"")</f>
        <v/>
      </c>
      <c r="K20" s="16" t="n"/>
      <c r="L20" s="16" t="n"/>
      <c r="M20" s="21">
        <f>IFERROR((K20-L20)/L20,"")</f>
        <v/>
      </c>
      <c r="N20" s="16" t="n"/>
      <c r="O20" s="16" t="n"/>
      <c r="P20" s="16" t="n"/>
    </row>
    <row r="21" ht="38" customHeight="1">
      <c r="A21" s="20">
        <f>IF(D21="","","EV-"&amp;TEXT(ROW()-6,"000"))</f>
        <v/>
      </c>
      <c r="B21" s="16" t="n"/>
      <c r="C21" s="16" t="n"/>
      <c r="D21" s="16" t="n"/>
      <c r="E21" s="16" t="n"/>
      <c r="F21" s="16" t="n"/>
      <c r="G21" s="21">
        <f>IFERROR((E21-F21)/F21,"")</f>
        <v/>
      </c>
      <c r="H21" s="16" t="n"/>
      <c r="I21" s="16" t="n"/>
      <c r="J21" s="21">
        <f>IFERROR((H21-I21)/I21,"")</f>
        <v/>
      </c>
      <c r="K21" s="16" t="n"/>
      <c r="L21" s="16" t="n"/>
      <c r="M21" s="21">
        <f>IFERROR((K21-L21)/L21,"")</f>
        <v/>
      </c>
      <c r="N21" s="16" t="n"/>
      <c r="O21" s="16" t="n"/>
      <c r="P21" s="16" t="n"/>
    </row>
    <row r="22" ht="38" customHeight="1">
      <c r="A22" s="20">
        <f>IF(D22="","","EV-"&amp;TEXT(ROW()-6,"000"))</f>
        <v/>
      </c>
      <c r="B22" s="16" t="n"/>
      <c r="C22" s="16" t="n"/>
      <c r="D22" s="16" t="n"/>
      <c r="E22" s="16" t="n"/>
      <c r="F22" s="16" t="n"/>
      <c r="G22" s="21">
        <f>IFERROR((E22-F22)/F22,"")</f>
        <v/>
      </c>
      <c r="H22" s="16" t="n"/>
      <c r="I22" s="16" t="n"/>
      <c r="J22" s="21">
        <f>IFERROR((H22-I22)/I22,"")</f>
        <v/>
      </c>
      <c r="K22" s="16" t="n"/>
      <c r="L22" s="16" t="n"/>
      <c r="M22" s="21">
        <f>IFERROR((K22-L22)/L22,"")</f>
        <v/>
      </c>
      <c r="N22" s="16" t="n"/>
      <c r="O22" s="16" t="n"/>
      <c r="P22" s="16" t="n"/>
    </row>
    <row r="23" ht="38" customHeight="1">
      <c r="A23" s="20">
        <f>IF(D23="","","EV-"&amp;TEXT(ROW()-6,"000"))</f>
        <v/>
      </c>
      <c r="B23" s="16" t="n"/>
      <c r="C23" s="16" t="n"/>
      <c r="D23" s="16" t="n"/>
      <c r="E23" s="16" t="n"/>
      <c r="F23" s="16" t="n"/>
      <c r="G23" s="21">
        <f>IFERROR((E23-F23)/F23,"")</f>
        <v/>
      </c>
      <c r="H23" s="16" t="n"/>
      <c r="I23" s="16" t="n"/>
      <c r="J23" s="21">
        <f>IFERROR((H23-I23)/I23,"")</f>
        <v/>
      </c>
      <c r="K23" s="16" t="n"/>
      <c r="L23" s="16" t="n"/>
      <c r="M23" s="21">
        <f>IFERROR((K23-L23)/L23,"")</f>
        <v/>
      </c>
      <c r="N23" s="16" t="n"/>
      <c r="O23" s="16" t="n"/>
      <c r="P23" s="16" t="n"/>
    </row>
    <row r="24" ht="38" customHeight="1">
      <c r="A24" s="20">
        <f>IF(D24="","","EV-"&amp;TEXT(ROW()-6,"000"))</f>
        <v/>
      </c>
      <c r="B24" s="16" t="n"/>
      <c r="C24" s="16" t="n"/>
      <c r="D24" s="16" t="n"/>
      <c r="E24" s="16" t="n"/>
      <c r="F24" s="16" t="n"/>
      <c r="G24" s="21">
        <f>IFERROR((E24-F24)/F24,"")</f>
        <v/>
      </c>
      <c r="H24" s="16" t="n"/>
      <c r="I24" s="16" t="n"/>
      <c r="J24" s="21">
        <f>IFERROR((H24-I24)/I24,"")</f>
        <v/>
      </c>
      <c r="K24" s="16" t="n"/>
      <c r="L24" s="16" t="n"/>
      <c r="M24" s="21">
        <f>IFERROR((K24-L24)/L24,"")</f>
        <v/>
      </c>
      <c r="N24" s="16" t="n"/>
      <c r="O24" s="16" t="n"/>
      <c r="P24" s="16" t="n"/>
    </row>
    <row r="25" ht="38" customHeight="1">
      <c r="A25" s="20">
        <f>IF(D25="","","EV-"&amp;TEXT(ROW()-6,"000"))</f>
        <v/>
      </c>
      <c r="B25" s="16" t="n"/>
      <c r="C25" s="16" t="n"/>
      <c r="D25" s="16" t="n"/>
      <c r="E25" s="16" t="n"/>
      <c r="F25" s="16" t="n"/>
      <c r="G25" s="21">
        <f>IFERROR((E25-F25)/F25,"")</f>
        <v/>
      </c>
      <c r="H25" s="16" t="n"/>
      <c r="I25" s="16" t="n"/>
      <c r="J25" s="21">
        <f>IFERROR((H25-I25)/I25,"")</f>
        <v/>
      </c>
      <c r="K25" s="16" t="n"/>
      <c r="L25" s="16" t="n"/>
      <c r="M25" s="21">
        <f>IFERROR((K25-L25)/L25,"")</f>
        <v/>
      </c>
      <c r="N25" s="16" t="n"/>
      <c r="O25" s="16" t="n"/>
      <c r="P25" s="16" t="n"/>
    </row>
    <row r="26" ht="38" customHeight="1">
      <c r="A26" s="20">
        <f>IF(D26="","","EV-"&amp;TEXT(ROW()-6,"000"))</f>
        <v/>
      </c>
      <c r="B26" s="16" t="n"/>
      <c r="C26" s="16" t="n"/>
      <c r="D26" s="16" t="n"/>
      <c r="E26" s="16" t="n"/>
      <c r="F26" s="16" t="n"/>
      <c r="G26" s="21">
        <f>IFERROR((E26-F26)/F26,"")</f>
        <v/>
      </c>
      <c r="H26" s="16" t="n"/>
      <c r="I26" s="16" t="n"/>
      <c r="J26" s="21">
        <f>IFERROR((H26-I26)/I26,"")</f>
        <v/>
      </c>
      <c r="K26" s="16" t="n"/>
      <c r="L26" s="16" t="n"/>
      <c r="M26" s="21">
        <f>IFERROR((K26-L26)/L26,"")</f>
        <v/>
      </c>
      <c r="N26" s="16" t="n"/>
      <c r="O26" s="16" t="n"/>
      <c r="P26" s="16" t="n"/>
    </row>
    <row r="27" ht="38" customHeight="1">
      <c r="A27" s="20">
        <f>IF(D27="","","EV-"&amp;TEXT(ROW()-6,"000"))</f>
        <v/>
      </c>
      <c r="B27" s="16" t="n"/>
      <c r="C27" s="16" t="n"/>
      <c r="D27" s="16" t="n"/>
      <c r="E27" s="16" t="n"/>
      <c r="F27" s="16" t="n"/>
      <c r="G27" s="21">
        <f>IFERROR((E27-F27)/F27,"")</f>
        <v/>
      </c>
      <c r="H27" s="16" t="n"/>
      <c r="I27" s="16" t="n"/>
      <c r="J27" s="21">
        <f>IFERROR((H27-I27)/I27,"")</f>
        <v/>
      </c>
      <c r="K27" s="16" t="n"/>
      <c r="L27" s="16" t="n"/>
      <c r="M27" s="21">
        <f>IFERROR((K27-L27)/L27,"")</f>
        <v/>
      </c>
      <c r="N27" s="16" t="n"/>
      <c r="O27" s="16" t="n"/>
      <c r="P27" s="16" t="n"/>
    </row>
    <row r="28" ht="38" customHeight="1">
      <c r="A28" s="20">
        <f>IF(D28="","","EV-"&amp;TEXT(ROW()-6,"000"))</f>
        <v/>
      </c>
      <c r="B28" s="16" t="n"/>
      <c r="C28" s="16" t="n"/>
      <c r="D28" s="16" t="n"/>
      <c r="E28" s="16" t="n"/>
      <c r="F28" s="16" t="n"/>
      <c r="G28" s="21">
        <f>IFERROR((E28-F28)/F28,"")</f>
        <v/>
      </c>
      <c r="H28" s="16" t="n"/>
      <c r="I28" s="16" t="n"/>
      <c r="J28" s="21">
        <f>IFERROR((H28-I28)/I28,"")</f>
        <v/>
      </c>
      <c r="K28" s="16" t="n"/>
      <c r="L28" s="16" t="n"/>
      <c r="M28" s="21">
        <f>IFERROR((K28-L28)/L28,"")</f>
        <v/>
      </c>
      <c r="N28" s="16" t="n"/>
      <c r="O28" s="16" t="n"/>
      <c r="P28" s="16" t="n"/>
    </row>
    <row r="29" ht="38" customHeight="1">
      <c r="A29" s="20">
        <f>IF(D29="","","EV-"&amp;TEXT(ROW()-6,"000"))</f>
        <v/>
      </c>
      <c r="B29" s="16" t="n"/>
      <c r="C29" s="16" t="n"/>
      <c r="D29" s="16" t="n"/>
      <c r="E29" s="16" t="n"/>
      <c r="F29" s="16" t="n"/>
      <c r="G29" s="21">
        <f>IFERROR((E29-F29)/F29,"")</f>
        <v/>
      </c>
      <c r="H29" s="16" t="n"/>
      <c r="I29" s="16" t="n"/>
      <c r="J29" s="21">
        <f>IFERROR((H29-I29)/I29,"")</f>
        <v/>
      </c>
      <c r="K29" s="16" t="n"/>
      <c r="L29" s="16" t="n"/>
      <c r="M29" s="21">
        <f>IFERROR((K29-L29)/L29,"")</f>
        <v/>
      </c>
      <c r="N29" s="16" t="n"/>
      <c r="O29" s="16" t="n"/>
      <c r="P29" s="16" t="n"/>
    </row>
    <row r="30" ht="38" customHeight="1">
      <c r="A30" s="20">
        <f>IF(D30="","","EV-"&amp;TEXT(ROW()-6,"000"))</f>
        <v/>
      </c>
      <c r="B30" s="16" t="n"/>
      <c r="C30" s="16" t="n"/>
      <c r="D30" s="16" t="n"/>
      <c r="E30" s="16" t="n"/>
      <c r="F30" s="16" t="n"/>
      <c r="G30" s="21">
        <f>IFERROR((E30-F30)/F30,"")</f>
        <v/>
      </c>
      <c r="H30" s="16" t="n"/>
      <c r="I30" s="16" t="n"/>
      <c r="J30" s="21">
        <f>IFERROR((H30-I30)/I30,"")</f>
        <v/>
      </c>
      <c r="K30" s="16" t="n"/>
      <c r="L30" s="16" t="n"/>
      <c r="M30" s="21">
        <f>IFERROR((K30-L30)/L30,"")</f>
        <v/>
      </c>
      <c r="N30" s="16" t="n"/>
      <c r="O30" s="16" t="n"/>
      <c r="P30" s="16" t="n"/>
    </row>
    <row r="31" ht="38" customHeight="1">
      <c r="A31" s="20">
        <f>IF(D31="","","EV-"&amp;TEXT(ROW()-6,"000"))</f>
        <v/>
      </c>
      <c r="B31" s="16" t="n"/>
      <c r="C31" s="16" t="n"/>
      <c r="D31" s="16" t="n"/>
      <c r="E31" s="16" t="n"/>
      <c r="F31" s="16" t="n"/>
      <c r="G31" s="21">
        <f>IFERROR((E31-F31)/F31,"")</f>
        <v/>
      </c>
      <c r="H31" s="16" t="n"/>
      <c r="I31" s="16" t="n"/>
      <c r="J31" s="21">
        <f>IFERROR((H31-I31)/I31,"")</f>
        <v/>
      </c>
      <c r="K31" s="16" t="n"/>
      <c r="L31" s="16" t="n"/>
      <c r="M31" s="21">
        <f>IFERROR((K31-L31)/L31,"")</f>
        <v/>
      </c>
      <c r="N31" s="16" t="n"/>
      <c r="O31" s="16" t="n"/>
      <c r="P31" s="16" t="n"/>
    </row>
    <row r="32" ht="38" customHeight="1">
      <c r="A32" s="20">
        <f>IF(D32="","","EV-"&amp;TEXT(ROW()-6,"000"))</f>
        <v/>
      </c>
      <c r="B32" s="16" t="n"/>
      <c r="C32" s="16" t="n"/>
      <c r="D32" s="16" t="n"/>
      <c r="E32" s="16" t="n"/>
      <c r="F32" s="16" t="n"/>
      <c r="G32" s="21">
        <f>IFERROR((E32-F32)/F32,"")</f>
        <v/>
      </c>
      <c r="H32" s="16" t="n"/>
      <c r="I32" s="16" t="n"/>
      <c r="J32" s="21">
        <f>IFERROR((H32-I32)/I32,"")</f>
        <v/>
      </c>
      <c r="K32" s="16" t="n"/>
      <c r="L32" s="16" t="n"/>
      <c r="M32" s="21">
        <f>IFERROR((K32-L32)/L32,"")</f>
        <v/>
      </c>
      <c r="N32" s="16" t="n"/>
      <c r="O32" s="16" t="n"/>
      <c r="P32" s="16" t="n"/>
    </row>
    <row r="33" ht="38" customHeight="1">
      <c r="A33" s="20">
        <f>IF(D33="","","EV-"&amp;TEXT(ROW()-6,"000"))</f>
        <v/>
      </c>
      <c r="B33" s="16" t="n"/>
      <c r="C33" s="16" t="n"/>
      <c r="D33" s="16" t="n"/>
      <c r="E33" s="16" t="n"/>
      <c r="F33" s="16" t="n"/>
      <c r="G33" s="21">
        <f>IFERROR((E33-F33)/F33,"")</f>
        <v/>
      </c>
      <c r="H33" s="16" t="n"/>
      <c r="I33" s="16" t="n"/>
      <c r="J33" s="21">
        <f>IFERROR((H33-I33)/I33,"")</f>
        <v/>
      </c>
      <c r="K33" s="16" t="n"/>
      <c r="L33" s="16" t="n"/>
      <c r="M33" s="21">
        <f>IFERROR((K33-L33)/L33,"")</f>
        <v/>
      </c>
      <c r="N33" s="16" t="n"/>
      <c r="O33" s="16" t="n"/>
      <c r="P33" s="16" t="n"/>
    </row>
    <row r="34" ht="38" customHeight="1">
      <c r="A34" s="20">
        <f>IF(D34="","","EV-"&amp;TEXT(ROW()-6,"000"))</f>
        <v/>
      </c>
      <c r="B34" s="16" t="n"/>
      <c r="C34" s="16" t="n"/>
      <c r="D34" s="16" t="n"/>
      <c r="E34" s="16" t="n"/>
      <c r="F34" s="16" t="n"/>
      <c r="G34" s="21">
        <f>IFERROR((E34-F34)/F34,"")</f>
        <v/>
      </c>
      <c r="H34" s="16" t="n"/>
      <c r="I34" s="16" t="n"/>
      <c r="J34" s="21">
        <f>IFERROR((H34-I34)/I34,"")</f>
        <v/>
      </c>
      <c r="K34" s="16" t="n"/>
      <c r="L34" s="16" t="n"/>
      <c r="M34" s="21">
        <f>IFERROR((K34-L34)/L34,"")</f>
        <v/>
      </c>
      <c r="N34" s="16" t="n"/>
      <c r="O34" s="16" t="n"/>
      <c r="P34" s="16" t="n"/>
    </row>
    <row r="35" ht="38" customHeight="1">
      <c r="A35" s="20">
        <f>IF(D35="","","EV-"&amp;TEXT(ROW()-6,"000"))</f>
        <v/>
      </c>
      <c r="B35" s="16" t="n"/>
      <c r="C35" s="16" t="n"/>
      <c r="D35" s="16" t="n"/>
      <c r="E35" s="16" t="n"/>
      <c r="F35" s="16" t="n"/>
      <c r="G35" s="21">
        <f>IFERROR((E35-F35)/F35,"")</f>
        <v/>
      </c>
      <c r="H35" s="16" t="n"/>
      <c r="I35" s="16" t="n"/>
      <c r="J35" s="21">
        <f>IFERROR((H35-I35)/I35,"")</f>
        <v/>
      </c>
      <c r="K35" s="16" t="n"/>
      <c r="L35" s="16" t="n"/>
      <c r="M35" s="21">
        <f>IFERROR((K35-L35)/L35,"")</f>
        <v/>
      </c>
      <c r="N35" s="16" t="n"/>
      <c r="O35" s="16" t="n"/>
      <c r="P35" s="16" t="n"/>
    </row>
    <row r="36" ht="38" customHeight="1">
      <c r="A36" s="20">
        <f>IF(D36="","","EV-"&amp;TEXT(ROW()-6,"000"))</f>
        <v/>
      </c>
      <c r="B36" s="16" t="n"/>
      <c r="C36" s="16" t="n"/>
      <c r="D36" s="16" t="n"/>
      <c r="E36" s="16" t="n"/>
      <c r="F36" s="16" t="n"/>
      <c r="G36" s="21">
        <f>IFERROR((E36-F36)/F36,"")</f>
        <v/>
      </c>
      <c r="H36" s="16" t="n"/>
      <c r="I36" s="16" t="n"/>
      <c r="J36" s="21">
        <f>IFERROR((H36-I36)/I36,"")</f>
        <v/>
      </c>
      <c r="K36" s="16" t="n"/>
      <c r="L36" s="16" t="n"/>
      <c r="M36" s="21">
        <f>IFERROR((K36-L36)/L36,"")</f>
        <v/>
      </c>
      <c r="N36" s="16" t="n"/>
      <c r="O36" s="16" t="n"/>
      <c r="P36" s="16" t="n"/>
    </row>
    <row r="37" ht="38" customHeight="1">
      <c r="A37" s="20">
        <f>IF(D37="","","EV-"&amp;TEXT(ROW()-6,"000"))</f>
        <v/>
      </c>
      <c r="B37" s="16" t="n"/>
      <c r="C37" s="16" t="n"/>
      <c r="D37" s="16" t="n"/>
      <c r="E37" s="16" t="n"/>
      <c r="F37" s="16" t="n"/>
      <c r="G37" s="21">
        <f>IFERROR((E37-F37)/F37,"")</f>
        <v/>
      </c>
      <c r="H37" s="16" t="n"/>
      <c r="I37" s="16" t="n"/>
      <c r="J37" s="21">
        <f>IFERROR((H37-I37)/I37,"")</f>
        <v/>
      </c>
      <c r="K37" s="16" t="n"/>
      <c r="L37" s="16" t="n"/>
      <c r="M37" s="21">
        <f>IFERROR((K37-L37)/L37,"")</f>
        <v/>
      </c>
      <c r="N37" s="16" t="n"/>
      <c r="O37" s="16" t="n"/>
      <c r="P37" s="16" t="n"/>
    </row>
    <row r="38" ht="38" customHeight="1">
      <c r="A38" s="20">
        <f>IF(D38="","","EV-"&amp;TEXT(ROW()-6,"000"))</f>
        <v/>
      </c>
      <c r="B38" s="16" t="n"/>
      <c r="C38" s="16" t="n"/>
      <c r="D38" s="16" t="n"/>
      <c r="E38" s="16" t="n"/>
      <c r="F38" s="16" t="n"/>
      <c r="G38" s="21">
        <f>IFERROR((E38-F38)/F38,"")</f>
        <v/>
      </c>
      <c r="H38" s="16" t="n"/>
      <c r="I38" s="16" t="n"/>
      <c r="J38" s="21">
        <f>IFERROR((H38-I38)/I38,"")</f>
        <v/>
      </c>
      <c r="K38" s="16" t="n"/>
      <c r="L38" s="16" t="n"/>
      <c r="M38" s="21">
        <f>IFERROR((K38-L38)/L38,"")</f>
        <v/>
      </c>
      <c r="N38" s="16" t="n"/>
      <c r="O38" s="16" t="n"/>
      <c r="P38" s="16" t="n"/>
    </row>
    <row r="39" ht="38" customHeight="1">
      <c r="A39" s="20">
        <f>IF(D39="","","EV-"&amp;TEXT(ROW()-6,"000"))</f>
        <v/>
      </c>
      <c r="B39" s="16" t="n"/>
      <c r="C39" s="16" t="n"/>
      <c r="D39" s="16" t="n"/>
      <c r="E39" s="16" t="n"/>
      <c r="F39" s="16" t="n"/>
      <c r="G39" s="21">
        <f>IFERROR((E39-F39)/F39,"")</f>
        <v/>
      </c>
      <c r="H39" s="16" t="n"/>
      <c r="I39" s="16" t="n"/>
      <c r="J39" s="21">
        <f>IFERROR((H39-I39)/I39,"")</f>
        <v/>
      </c>
      <c r="K39" s="16" t="n"/>
      <c r="L39" s="16" t="n"/>
      <c r="M39" s="21">
        <f>IFERROR((K39-L39)/L39,"")</f>
        <v/>
      </c>
      <c r="N39" s="16" t="n"/>
      <c r="O39" s="16" t="n"/>
      <c r="P39" s="16" t="n"/>
    </row>
    <row r="40" ht="38" customHeight="1">
      <c r="A40" s="20">
        <f>IF(D40="","","EV-"&amp;TEXT(ROW()-6,"000"))</f>
        <v/>
      </c>
      <c r="B40" s="16" t="n"/>
      <c r="C40" s="16" t="n"/>
      <c r="D40" s="16" t="n"/>
      <c r="E40" s="16" t="n"/>
      <c r="F40" s="16" t="n"/>
      <c r="G40" s="21">
        <f>IFERROR((E40-F40)/F40,"")</f>
        <v/>
      </c>
      <c r="H40" s="16" t="n"/>
      <c r="I40" s="16" t="n"/>
      <c r="J40" s="21">
        <f>IFERROR((H40-I40)/I40,"")</f>
        <v/>
      </c>
      <c r="K40" s="16" t="n"/>
      <c r="L40" s="16" t="n"/>
      <c r="M40" s="21">
        <f>IFERROR((K40-L40)/L40,"")</f>
        <v/>
      </c>
      <c r="N40" s="16" t="n"/>
      <c r="O40" s="16" t="n"/>
      <c r="P40" s="16" t="n"/>
    </row>
    <row r="41" ht="38" customHeight="1">
      <c r="A41" s="20">
        <f>IF(D41="","","EV-"&amp;TEXT(ROW()-6,"000"))</f>
        <v/>
      </c>
      <c r="B41" s="16" t="n"/>
      <c r="C41" s="16" t="n"/>
      <c r="D41" s="16" t="n"/>
      <c r="E41" s="16" t="n"/>
      <c r="F41" s="16" t="n"/>
      <c r="G41" s="21">
        <f>IFERROR((E41-F41)/F41,"")</f>
        <v/>
      </c>
      <c r="H41" s="16" t="n"/>
      <c r="I41" s="16" t="n"/>
      <c r="J41" s="21">
        <f>IFERROR((H41-I41)/I41,"")</f>
        <v/>
      </c>
      <c r="K41" s="16" t="n"/>
      <c r="L41" s="16" t="n"/>
      <c r="M41" s="21">
        <f>IFERROR((K41-L41)/L41,"")</f>
        <v/>
      </c>
      <c r="N41" s="16" t="n"/>
      <c r="O41" s="16" t="n"/>
      <c r="P41" s="16" t="n"/>
    </row>
    <row r="42" ht="38" customHeight="1">
      <c r="A42" s="20">
        <f>IF(D42="","","EV-"&amp;TEXT(ROW()-6,"000"))</f>
        <v/>
      </c>
      <c r="B42" s="16" t="n"/>
      <c r="C42" s="16" t="n"/>
      <c r="D42" s="16" t="n"/>
      <c r="E42" s="16" t="n"/>
      <c r="F42" s="16" t="n"/>
      <c r="G42" s="21">
        <f>IFERROR((E42-F42)/F42,"")</f>
        <v/>
      </c>
      <c r="H42" s="16" t="n"/>
      <c r="I42" s="16" t="n"/>
      <c r="J42" s="21">
        <f>IFERROR((H42-I42)/I42,"")</f>
        <v/>
      </c>
      <c r="K42" s="16" t="n"/>
      <c r="L42" s="16" t="n"/>
      <c r="M42" s="21">
        <f>IFERROR((K42-L42)/L42,"")</f>
        <v/>
      </c>
      <c r="N42" s="16" t="n"/>
      <c r="O42" s="16" t="n"/>
      <c r="P42" s="16" t="n"/>
    </row>
    <row r="43" ht="38" customHeight="1">
      <c r="A43" s="20">
        <f>IF(D43="","","EV-"&amp;TEXT(ROW()-6,"000"))</f>
        <v/>
      </c>
      <c r="B43" s="16" t="n"/>
      <c r="C43" s="16" t="n"/>
      <c r="D43" s="16" t="n"/>
      <c r="E43" s="16" t="n"/>
      <c r="F43" s="16" t="n"/>
      <c r="G43" s="21">
        <f>IFERROR((E43-F43)/F43,"")</f>
        <v/>
      </c>
      <c r="H43" s="16" t="n"/>
      <c r="I43" s="16" t="n"/>
      <c r="J43" s="21">
        <f>IFERROR((H43-I43)/I43,"")</f>
        <v/>
      </c>
      <c r="K43" s="16" t="n"/>
      <c r="L43" s="16" t="n"/>
      <c r="M43" s="21">
        <f>IFERROR((K43-L43)/L43,"")</f>
        <v/>
      </c>
      <c r="N43" s="16" t="n"/>
      <c r="O43" s="16" t="n"/>
      <c r="P43" s="16" t="n"/>
    </row>
    <row r="44" ht="38" customHeight="1">
      <c r="A44" s="20">
        <f>IF(D44="","","EV-"&amp;TEXT(ROW()-6,"000"))</f>
        <v/>
      </c>
      <c r="B44" s="16" t="n"/>
      <c r="C44" s="16" t="n"/>
      <c r="D44" s="16" t="n"/>
      <c r="E44" s="16" t="n"/>
      <c r="F44" s="16" t="n"/>
      <c r="G44" s="21">
        <f>IFERROR((E44-F44)/F44,"")</f>
        <v/>
      </c>
      <c r="H44" s="16" t="n"/>
      <c r="I44" s="16" t="n"/>
      <c r="J44" s="21">
        <f>IFERROR((H44-I44)/I44,"")</f>
        <v/>
      </c>
      <c r="K44" s="16" t="n"/>
      <c r="L44" s="16" t="n"/>
      <c r="M44" s="21">
        <f>IFERROR((K44-L44)/L44,"")</f>
        <v/>
      </c>
      <c r="N44" s="16" t="n"/>
      <c r="O44" s="16" t="n"/>
      <c r="P44" s="16" t="n"/>
    </row>
    <row r="45" ht="38" customHeight="1">
      <c r="A45" s="20">
        <f>IF(D45="","","EV-"&amp;TEXT(ROW()-6,"000"))</f>
        <v/>
      </c>
      <c r="B45" s="16" t="n"/>
      <c r="C45" s="16" t="n"/>
      <c r="D45" s="16" t="n"/>
      <c r="E45" s="16" t="n"/>
      <c r="F45" s="16" t="n"/>
      <c r="G45" s="21">
        <f>IFERROR((E45-F45)/F45,"")</f>
        <v/>
      </c>
      <c r="H45" s="16" t="n"/>
      <c r="I45" s="16" t="n"/>
      <c r="J45" s="21">
        <f>IFERROR((H45-I45)/I45,"")</f>
        <v/>
      </c>
      <c r="K45" s="16" t="n"/>
      <c r="L45" s="16" t="n"/>
      <c r="M45" s="21">
        <f>IFERROR((K45-L45)/L45,"")</f>
        <v/>
      </c>
      <c r="N45" s="16" t="n"/>
      <c r="O45" s="16" t="n"/>
      <c r="P45" s="16" t="n"/>
    </row>
    <row r="46" ht="38" customHeight="1">
      <c r="A46" s="20">
        <f>IF(D46="","","EV-"&amp;TEXT(ROW()-6,"000"))</f>
        <v/>
      </c>
      <c r="B46" s="16" t="n"/>
      <c r="C46" s="16" t="n"/>
      <c r="D46" s="16" t="n"/>
      <c r="E46" s="16" t="n"/>
      <c r="F46" s="16" t="n"/>
      <c r="G46" s="21">
        <f>IFERROR((E46-F46)/F46,"")</f>
        <v/>
      </c>
      <c r="H46" s="16" t="n"/>
      <c r="I46" s="16" t="n"/>
      <c r="J46" s="21">
        <f>IFERROR((H46-I46)/I46,"")</f>
        <v/>
      </c>
      <c r="K46" s="16" t="n"/>
      <c r="L46" s="16" t="n"/>
      <c r="M46" s="21">
        <f>IFERROR((K46-L46)/L46,"")</f>
        <v/>
      </c>
      <c r="N46" s="16" t="n"/>
      <c r="O46" s="16" t="n"/>
      <c r="P46" s="16" t="n"/>
    </row>
    <row r="47" ht="38" customHeight="1">
      <c r="A47" s="20">
        <f>IF(D47="","","EV-"&amp;TEXT(ROW()-6,"000"))</f>
        <v/>
      </c>
      <c r="B47" s="16" t="n"/>
      <c r="C47" s="16" t="n"/>
      <c r="D47" s="16" t="n"/>
      <c r="E47" s="16" t="n"/>
      <c r="F47" s="16" t="n"/>
      <c r="G47" s="21">
        <f>IFERROR((E47-F47)/F47,"")</f>
        <v/>
      </c>
      <c r="H47" s="16" t="n"/>
      <c r="I47" s="16" t="n"/>
      <c r="J47" s="21">
        <f>IFERROR((H47-I47)/I47,"")</f>
        <v/>
      </c>
      <c r="K47" s="16" t="n"/>
      <c r="L47" s="16" t="n"/>
      <c r="M47" s="21">
        <f>IFERROR((K47-L47)/L47,"")</f>
        <v/>
      </c>
      <c r="N47" s="16" t="n"/>
      <c r="O47" s="16" t="n"/>
      <c r="P47" s="16" t="n"/>
    </row>
    <row r="48" ht="38" customHeight="1">
      <c r="A48" s="20">
        <f>IF(D48="","","EV-"&amp;TEXT(ROW()-6,"000"))</f>
        <v/>
      </c>
      <c r="B48" s="16" t="n"/>
      <c r="C48" s="16" t="n"/>
      <c r="D48" s="16" t="n"/>
      <c r="E48" s="16" t="n"/>
      <c r="F48" s="16" t="n"/>
      <c r="G48" s="21">
        <f>IFERROR((E48-F48)/F48,"")</f>
        <v/>
      </c>
      <c r="H48" s="16" t="n"/>
      <c r="I48" s="16" t="n"/>
      <c r="J48" s="21">
        <f>IFERROR((H48-I48)/I48,"")</f>
        <v/>
      </c>
      <c r="K48" s="16" t="n"/>
      <c r="L48" s="16" t="n"/>
      <c r="M48" s="21">
        <f>IFERROR((K48-L48)/L48,"")</f>
        <v/>
      </c>
      <c r="N48" s="16" t="n"/>
      <c r="O48" s="16" t="n"/>
      <c r="P48" s="16" t="n"/>
    </row>
    <row r="49" ht="38" customHeight="1">
      <c r="A49" s="20">
        <f>IF(D49="","","EV-"&amp;TEXT(ROW()-6,"000"))</f>
        <v/>
      </c>
      <c r="B49" s="16" t="n"/>
      <c r="C49" s="16" t="n"/>
      <c r="D49" s="16" t="n"/>
      <c r="E49" s="16" t="n"/>
      <c r="F49" s="16" t="n"/>
      <c r="G49" s="21">
        <f>IFERROR((E49-F49)/F49,"")</f>
        <v/>
      </c>
      <c r="H49" s="16" t="n"/>
      <c r="I49" s="16" t="n"/>
      <c r="J49" s="21">
        <f>IFERROR((H49-I49)/I49,"")</f>
        <v/>
      </c>
      <c r="K49" s="16" t="n"/>
      <c r="L49" s="16" t="n"/>
      <c r="M49" s="21">
        <f>IFERROR((K49-L49)/L49,"")</f>
        <v/>
      </c>
      <c r="N49" s="16" t="n"/>
      <c r="O49" s="16" t="n"/>
      <c r="P49" s="16" t="n"/>
    </row>
    <row r="50" ht="38" customHeight="1">
      <c r="A50" s="20">
        <f>IF(D50="","","EV-"&amp;TEXT(ROW()-6,"000"))</f>
        <v/>
      </c>
      <c r="B50" s="16" t="n"/>
      <c r="C50" s="16" t="n"/>
      <c r="D50" s="16" t="n"/>
      <c r="E50" s="16" t="n"/>
      <c r="F50" s="16" t="n"/>
      <c r="G50" s="21">
        <f>IFERROR((E50-F50)/F50,"")</f>
        <v/>
      </c>
      <c r="H50" s="16" t="n"/>
      <c r="I50" s="16" t="n"/>
      <c r="J50" s="21">
        <f>IFERROR((H50-I50)/I50,"")</f>
        <v/>
      </c>
      <c r="K50" s="16" t="n"/>
      <c r="L50" s="16" t="n"/>
      <c r="M50" s="21">
        <f>IFERROR((K50-L50)/L50,"")</f>
        <v/>
      </c>
      <c r="N50" s="16" t="n"/>
      <c r="O50" s="16" t="n"/>
      <c r="P50" s="16" t="n"/>
    </row>
    <row r="51" ht="38" customHeight="1">
      <c r="A51" s="20">
        <f>IF(D51="","","EV-"&amp;TEXT(ROW()-6,"000"))</f>
        <v/>
      </c>
      <c r="B51" s="16" t="n"/>
      <c r="C51" s="16" t="n"/>
      <c r="D51" s="16" t="n"/>
      <c r="E51" s="16" t="n"/>
      <c r="F51" s="16" t="n"/>
      <c r="G51" s="21">
        <f>IFERROR((E51-F51)/F51,"")</f>
        <v/>
      </c>
      <c r="H51" s="16" t="n"/>
      <c r="I51" s="16" t="n"/>
      <c r="J51" s="21">
        <f>IFERROR((H51-I51)/I51,"")</f>
        <v/>
      </c>
      <c r="K51" s="16" t="n"/>
      <c r="L51" s="16" t="n"/>
      <c r="M51" s="21">
        <f>IFERROR((K51-L51)/L51,"")</f>
        <v/>
      </c>
      <c r="N51" s="16" t="n"/>
      <c r="O51" s="16" t="n"/>
      <c r="P51" s="16" t="n"/>
    </row>
    <row r="52" ht="38" customHeight="1">
      <c r="A52" s="20">
        <f>IF(D52="","","EV-"&amp;TEXT(ROW()-6,"000"))</f>
        <v/>
      </c>
      <c r="B52" s="16" t="n"/>
      <c r="C52" s="16" t="n"/>
      <c r="D52" s="16" t="n"/>
      <c r="E52" s="16" t="n"/>
      <c r="F52" s="16" t="n"/>
      <c r="G52" s="21">
        <f>IFERROR((E52-F52)/F52,"")</f>
        <v/>
      </c>
      <c r="H52" s="16" t="n"/>
      <c r="I52" s="16" t="n"/>
      <c r="J52" s="21">
        <f>IFERROR((H52-I52)/I52,"")</f>
        <v/>
      </c>
      <c r="K52" s="16" t="n"/>
      <c r="L52" s="16" t="n"/>
      <c r="M52" s="21">
        <f>IFERROR((K52-L52)/L52,"")</f>
        <v/>
      </c>
      <c r="N52" s="16" t="n"/>
      <c r="O52" s="16" t="n"/>
      <c r="P52" s="16" t="n"/>
    </row>
    <row r="53" ht="38" customHeight="1">
      <c r="A53" s="20">
        <f>IF(D53="","","EV-"&amp;TEXT(ROW()-6,"000"))</f>
        <v/>
      </c>
      <c r="B53" s="16" t="n"/>
      <c r="C53" s="16" t="n"/>
      <c r="D53" s="16" t="n"/>
      <c r="E53" s="16" t="n"/>
      <c r="F53" s="16" t="n"/>
      <c r="G53" s="21">
        <f>IFERROR((E53-F53)/F53,"")</f>
        <v/>
      </c>
      <c r="H53" s="16" t="n"/>
      <c r="I53" s="16" t="n"/>
      <c r="J53" s="21">
        <f>IFERROR((H53-I53)/I53,"")</f>
        <v/>
      </c>
      <c r="K53" s="16" t="n"/>
      <c r="L53" s="16" t="n"/>
      <c r="M53" s="21">
        <f>IFERROR((K53-L53)/L53,"")</f>
        <v/>
      </c>
      <c r="N53" s="16" t="n"/>
      <c r="O53" s="16" t="n"/>
      <c r="P53" s="16" t="n"/>
    </row>
    <row r="54" ht="38" customHeight="1">
      <c r="A54" s="20">
        <f>IF(D54="","","EV-"&amp;TEXT(ROW()-6,"000"))</f>
        <v/>
      </c>
      <c r="B54" s="16" t="n"/>
      <c r="C54" s="16" t="n"/>
      <c r="D54" s="16" t="n"/>
      <c r="E54" s="16" t="n"/>
      <c r="F54" s="16" t="n"/>
      <c r="G54" s="21">
        <f>IFERROR((E54-F54)/F54,"")</f>
        <v/>
      </c>
      <c r="H54" s="16" t="n"/>
      <c r="I54" s="16" t="n"/>
      <c r="J54" s="21">
        <f>IFERROR((H54-I54)/I54,"")</f>
        <v/>
      </c>
      <c r="K54" s="16" t="n"/>
      <c r="L54" s="16" t="n"/>
      <c r="M54" s="21">
        <f>IFERROR((K54-L54)/L54,"")</f>
        <v/>
      </c>
      <c r="N54" s="16" t="n"/>
      <c r="O54" s="16" t="n"/>
      <c r="P54" s="16" t="n"/>
    </row>
    <row r="55" ht="38" customHeight="1">
      <c r="A55" s="20">
        <f>IF(D55="","","EV-"&amp;TEXT(ROW()-6,"000"))</f>
        <v/>
      </c>
      <c r="B55" s="16" t="n"/>
      <c r="C55" s="16" t="n"/>
      <c r="D55" s="16" t="n"/>
      <c r="E55" s="16" t="n"/>
      <c r="F55" s="16" t="n"/>
      <c r="G55" s="21">
        <f>IFERROR((E55-F55)/F55,"")</f>
        <v/>
      </c>
      <c r="H55" s="16" t="n"/>
      <c r="I55" s="16" t="n"/>
      <c r="J55" s="21">
        <f>IFERROR((H55-I55)/I55,"")</f>
        <v/>
      </c>
      <c r="K55" s="16" t="n"/>
      <c r="L55" s="16" t="n"/>
      <c r="M55" s="21">
        <f>IFERROR((K55-L55)/L55,"")</f>
        <v/>
      </c>
      <c r="N55" s="16" t="n"/>
      <c r="O55" s="16" t="n"/>
      <c r="P55" s="16" t="n"/>
    </row>
    <row r="56" ht="38" customHeight="1">
      <c r="A56" s="20">
        <f>IF(D56="","","EV-"&amp;TEXT(ROW()-6,"000"))</f>
        <v/>
      </c>
      <c r="B56" s="16" t="n"/>
      <c r="C56" s="16" t="n"/>
      <c r="D56" s="16" t="n"/>
      <c r="E56" s="16" t="n"/>
      <c r="F56" s="16" t="n"/>
      <c r="G56" s="21">
        <f>IFERROR((E56-F56)/F56,"")</f>
        <v/>
      </c>
      <c r="H56" s="16" t="n"/>
      <c r="I56" s="16" t="n"/>
      <c r="J56" s="21">
        <f>IFERROR((H56-I56)/I56,"")</f>
        <v/>
      </c>
      <c r="K56" s="16" t="n"/>
      <c r="L56" s="16" t="n"/>
      <c r="M56" s="21">
        <f>IFERROR((K56-L56)/L56,"")</f>
        <v/>
      </c>
      <c r="N56" s="16" t="n"/>
      <c r="O56" s="16" t="n"/>
      <c r="P56" s="16" t="n"/>
    </row>
    <row r="57" ht="38" customHeight="1">
      <c r="A57" s="20">
        <f>IF(D57="","","EV-"&amp;TEXT(ROW()-6,"000"))</f>
        <v/>
      </c>
      <c r="B57" s="16" t="n"/>
      <c r="C57" s="16" t="n"/>
      <c r="D57" s="16" t="n"/>
      <c r="E57" s="16" t="n"/>
      <c r="F57" s="16" t="n"/>
      <c r="G57" s="21">
        <f>IFERROR((E57-F57)/F57,"")</f>
        <v/>
      </c>
      <c r="H57" s="16" t="n"/>
      <c r="I57" s="16" t="n"/>
      <c r="J57" s="21">
        <f>IFERROR((H57-I57)/I57,"")</f>
        <v/>
      </c>
      <c r="K57" s="16" t="n"/>
      <c r="L57" s="16" t="n"/>
      <c r="M57" s="21">
        <f>IFERROR((K57-L57)/L57,"")</f>
        <v/>
      </c>
      <c r="N57" s="16" t="n"/>
      <c r="O57" s="16" t="n"/>
      <c r="P57" s="16" t="n"/>
    </row>
    <row r="58" ht="38" customHeight="1">
      <c r="A58" s="20">
        <f>IF(D58="","","EV-"&amp;TEXT(ROW()-6,"000"))</f>
        <v/>
      </c>
      <c r="B58" s="16" t="n"/>
      <c r="C58" s="16" t="n"/>
      <c r="D58" s="16" t="n"/>
      <c r="E58" s="16" t="n"/>
      <c r="F58" s="16" t="n"/>
      <c r="G58" s="21">
        <f>IFERROR((E58-F58)/F58,"")</f>
        <v/>
      </c>
      <c r="H58" s="16" t="n"/>
      <c r="I58" s="16" t="n"/>
      <c r="J58" s="21">
        <f>IFERROR((H58-I58)/I58,"")</f>
        <v/>
      </c>
      <c r="K58" s="16" t="n"/>
      <c r="L58" s="16" t="n"/>
      <c r="M58" s="21">
        <f>IFERROR((K58-L58)/L58,"")</f>
        <v/>
      </c>
      <c r="N58" s="16" t="n"/>
      <c r="O58" s="16" t="n"/>
      <c r="P58" s="16" t="n"/>
    </row>
    <row r="59" ht="38" customHeight="1">
      <c r="A59" s="20">
        <f>IF(D59="","","EV-"&amp;TEXT(ROW()-6,"000"))</f>
        <v/>
      </c>
      <c r="B59" s="16" t="n"/>
      <c r="C59" s="16" t="n"/>
      <c r="D59" s="16" t="n"/>
      <c r="E59" s="16" t="n"/>
      <c r="F59" s="16" t="n"/>
      <c r="G59" s="21">
        <f>IFERROR((E59-F59)/F59,"")</f>
        <v/>
      </c>
      <c r="H59" s="16" t="n"/>
      <c r="I59" s="16" t="n"/>
      <c r="J59" s="21">
        <f>IFERROR((H59-I59)/I59,"")</f>
        <v/>
      </c>
      <c r="K59" s="16" t="n"/>
      <c r="L59" s="16" t="n"/>
      <c r="M59" s="21">
        <f>IFERROR((K59-L59)/L59,"")</f>
        <v/>
      </c>
      <c r="N59" s="16" t="n"/>
      <c r="O59" s="16" t="n"/>
      <c r="P59" s="16" t="n"/>
    </row>
    <row r="60" ht="38" customHeight="1">
      <c r="A60" s="20">
        <f>IF(D60="","","EV-"&amp;TEXT(ROW()-6,"000"))</f>
        <v/>
      </c>
      <c r="B60" s="16" t="n"/>
      <c r="C60" s="16" t="n"/>
      <c r="D60" s="16" t="n"/>
      <c r="E60" s="16" t="n"/>
      <c r="F60" s="16" t="n"/>
      <c r="G60" s="21">
        <f>IFERROR((E60-F60)/F60,"")</f>
        <v/>
      </c>
      <c r="H60" s="16" t="n"/>
      <c r="I60" s="16" t="n"/>
      <c r="J60" s="21">
        <f>IFERROR((H60-I60)/I60,"")</f>
        <v/>
      </c>
      <c r="K60" s="16" t="n"/>
      <c r="L60" s="16" t="n"/>
      <c r="M60" s="21">
        <f>IFERROR((K60-L60)/L60,"")</f>
        <v/>
      </c>
      <c r="N60" s="16" t="n"/>
      <c r="O60" s="16" t="n"/>
      <c r="P60" s="16" t="n"/>
    </row>
    <row r="61" ht="38" customHeight="1">
      <c r="A61" s="20">
        <f>IF(D61="","","EV-"&amp;TEXT(ROW()-6,"000"))</f>
        <v/>
      </c>
      <c r="B61" s="16" t="n"/>
      <c r="C61" s="16" t="n"/>
      <c r="D61" s="16" t="n"/>
      <c r="E61" s="16" t="n"/>
      <c r="F61" s="16" t="n"/>
      <c r="G61" s="21">
        <f>IFERROR((E61-F61)/F61,"")</f>
        <v/>
      </c>
      <c r="H61" s="16" t="n"/>
      <c r="I61" s="16" t="n"/>
      <c r="J61" s="21">
        <f>IFERROR((H61-I61)/I61,"")</f>
        <v/>
      </c>
      <c r="K61" s="16" t="n"/>
      <c r="L61" s="16" t="n"/>
      <c r="M61" s="21">
        <f>IFERROR((K61-L61)/L61,"")</f>
        <v/>
      </c>
      <c r="N61" s="16" t="n"/>
      <c r="O61" s="16" t="n"/>
      <c r="P61" s="16" t="n"/>
    </row>
    <row r="62" ht="38" customHeight="1">
      <c r="A62" s="20">
        <f>IF(D62="","","EV-"&amp;TEXT(ROW()-6,"000"))</f>
        <v/>
      </c>
      <c r="B62" s="16" t="n"/>
      <c r="C62" s="16" t="n"/>
      <c r="D62" s="16" t="n"/>
      <c r="E62" s="16" t="n"/>
      <c r="F62" s="16" t="n"/>
      <c r="G62" s="21">
        <f>IFERROR((E62-F62)/F62,"")</f>
        <v/>
      </c>
      <c r="H62" s="16" t="n"/>
      <c r="I62" s="16" t="n"/>
      <c r="J62" s="21">
        <f>IFERROR((H62-I62)/I62,"")</f>
        <v/>
      </c>
      <c r="K62" s="16" t="n"/>
      <c r="L62" s="16" t="n"/>
      <c r="M62" s="21">
        <f>IFERROR((K62-L62)/L62,"")</f>
        <v/>
      </c>
      <c r="N62" s="16" t="n"/>
      <c r="O62" s="16" t="n"/>
      <c r="P62" s="16" t="n"/>
    </row>
    <row r="63" ht="38" customHeight="1">
      <c r="A63" s="20">
        <f>IF(D63="","","EV-"&amp;TEXT(ROW()-6,"000"))</f>
        <v/>
      </c>
      <c r="B63" s="16" t="n"/>
      <c r="C63" s="16" t="n"/>
      <c r="D63" s="16" t="n"/>
      <c r="E63" s="16" t="n"/>
      <c r="F63" s="16" t="n"/>
      <c r="G63" s="21">
        <f>IFERROR((E63-F63)/F63,"")</f>
        <v/>
      </c>
      <c r="H63" s="16" t="n"/>
      <c r="I63" s="16" t="n"/>
      <c r="J63" s="21">
        <f>IFERROR((H63-I63)/I63,"")</f>
        <v/>
      </c>
      <c r="K63" s="16" t="n"/>
      <c r="L63" s="16" t="n"/>
      <c r="M63" s="21">
        <f>IFERROR((K63-L63)/L63,"")</f>
        <v/>
      </c>
      <c r="N63" s="16" t="n"/>
      <c r="O63" s="16" t="n"/>
      <c r="P63" s="16" t="n"/>
    </row>
    <row r="64" ht="38" customHeight="1">
      <c r="A64" s="20">
        <f>IF(D64="","","EV-"&amp;TEXT(ROW()-6,"000"))</f>
        <v/>
      </c>
      <c r="B64" s="16" t="n"/>
      <c r="C64" s="16" t="n"/>
      <c r="D64" s="16" t="n"/>
      <c r="E64" s="16" t="n"/>
      <c r="F64" s="16" t="n"/>
      <c r="G64" s="21">
        <f>IFERROR((E64-F64)/F64,"")</f>
        <v/>
      </c>
      <c r="H64" s="16" t="n"/>
      <c r="I64" s="16" t="n"/>
      <c r="J64" s="21">
        <f>IFERROR((H64-I64)/I64,"")</f>
        <v/>
      </c>
      <c r="K64" s="16" t="n"/>
      <c r="L64" s="16" t="n"/>
      <c r="M64" s="21">
        <f>IFERROR((K64-L64)/L64,"")</f>
        <v/>
      </c>
      <c r="N64" s="16" t="n"/>
      <c r="O64" s="16" t="n"/>
      <c r="P64" s="16" t="n"/>
    </row>
    <row r="65" ht="38" customHeight="1">
      <c r="A65" s="20">
        <f>IF(D65="","","EV-"&amp;TEXT(ROW()-6,"000"))</f>
        <v/>
      </c>
      <c r="B65" s="16" t="n"/>
      <c r="C65" s="16" t="n"/>
      <c r="D65" s="16" t="n"/>
      <c r="E65" s="16" t="n"/>
      <c r="F65" s="16" t="n"/>
      <c r="G65" s="21">
        <f>IFERROR((E65-F65)/F65,"")</f>
        <v/>
      </c>
      <c r="H65" s="16" t="n"/>
      <c r="I65" s="16" t="n"/>
      <c r="J65" s="21">
        <f>IFERROR((H65-I65)/I65,"")</f>
        <v/>
      </c>
      <c r="K65" s="16" t="n"/>
      <c r="L65" s="16" t="n"/>
      <c r="M65" s="21">
        <f>IFERROR((K65-L65)/L65,"")</f>
        <v/>
      </c>
      <c r="N65" s="16" t="n"/>
      <c r="O65" s="16" t="n"/>
      <c r="P65" s="16" t="n"/>
    </row>
    <row r="66" ht="38" customHeight="1">
      <c r="A66" s="20">
        <f>IF(D66="","","EV-"&amp;TEXT(ROW()-6,"000"))</f>
        <v/>
      </c>
      <c r="B66" s="16" t="n"/>
      <c r="C66" s="16" t="n"/>
      <c r="D66" s="16" t="n"/>
      <c r="E66" s="16" t="n"/>
      <c r="F66" s="16" t="n"/>
      <c r="G66" s="21">
        <f>IFERROR((E66-F66)/F66,"")</f>
        <v/>
      </c>
      <c r="H66" s="16" t="n"/>
      <c r="I66" s="16" t="n"/>
      <c r="J66" s="21">
        <f>IFERROR((H66-I66)/I66,"")</f>
        <v/>
      </c>
      <c r="K66" s="16" t="n"/>
      <c r="L66" s="16" t="n"/>
      <c r="M66" s="21">
        <f>IFERROR((K66-L66)/L66,"")</f>
        <v/>
      </c>
      <c r="N66" s="16" t="n"/>
      <c r="O66" s="16" t="n"/>
      <c r="P66" s="16" t="n"/>
    </row>
    <row r="67" ht="38" customHeight="1">
      <c r="A67" s="20">
        <f>IF(D67="","","EV-"&amp;TEXT(ROW()-6,"000"))</f>
        <v/>
      </c>
      <c r="B67" s="16" t="n"/>
      <c r="C67" s="16" t="n"/>
      <c r="D67" s="16" t="n"/>
      <c r="E67" s="16" t="n"/>
      <c r="F67" s="16" t="n"/>
      <c r="G67" s="21">
        <f>IFERROR((E67-F67)/F67,"")</f>
        <v/>
      </c>
      <c r="H67" s="16" t="n"/>
      <c r="I67" s="16" t="n"/>
      <c r="J67" s="21">
        <f>IFERROR((H67-I67)/I67,"")</f>
        <v/>
      </c>
      <c r="K67" s="16" t="n"/>
      <c r="L67" s="16" t="n"/>
      <c r="M67" s="21">
        <f>IFERROR((K67-L67)/L67,"")</f>
        <v/>
      </c>
      <c r="N67" s="16" t="n"/>
      <c r="O67" s="16" t="n"/>
      <c r="P67" s="16" t="n"/>
    </row>
    <row r="68" ht="38" customHeight="1">
      <c r="A68" s="20">
        <f>IF(D68="","","EV-"&amp;TEXT(ROW()-6,"000"))</f>
        <v/>
      </c>
      <c r="B68" s="16" t="n"/>
      <c r="C68" s="16" t="n"/>
      <c r="D68" s="16" t="n"/>
      <c r="E68" s="16" t="n"/>
      <c r="F68" s="16" t="n"/>
      <c r="G68" s="21">
        <f>IFERROR((E68-F68)/F68,"")</f>
        <v/>
      </c>
      <c r="H68" s="16" t="n"/>
      <c r="I68" s="16" t="n"/>
      <c r="J68" s="21">
        <f>IFERROR((H68-I68)/I68,"")</f>
        <v/>
      </c>
      <c r="K68" s="16" t="n"/>
      <c r="L68" s="16" t="n"/>
      <c r="M68" s="21">
        <f>IFERROR((K68-L68)/L68,"")</f>
        <v/>
      </c>
      <c r="N68" s="16" t="n"/>
      <c r="O68" s="16" t="n"/>
      <c r="P68" s="16" t="n"/>
    </row>
    <row r="69" ht="38" customHeight="1">
      <c r="A69" s="20">
        <f>IF(D69="","","EV-"&amp;TEXT(ROW()-6,"000"))</f>
        <v/>
      </c>
      <c r="B69" s="16" t="n"/>
      <c r="C69" s="16" t="n"/>
      <c r="D69" s="16" t="n"/>
      <c r="E69" s="16" t="n"/>
      <c r="F69" s="16" t="n"/>
      <c r="G69" s="21">
        <f>IFERROR((E69-F69)/F69,"")</f>
        <v/>
      </c>
      <c r="H69" s="16" t="n"/>
      <c r="I69" s="16" t="n"/>
      <c r="J69" s="21">
        <f>IFERROR((H69-I69)/I69,"")</f>
        <v/>
      </c>
      <c r="K69" s="16" t="n"/>
      <c r="L69" s="16" t="n"/>
      <c r="M69" s="21">
        <f>IFERROR((K69-L69)/L69,"")</f>
        <v/>
      </c>
      <c r="N69" s="16" t="n"/>
      <c r="O69" s="16" t="n"/>
      <c r="P69" s="16" t="n"/>
    </row>
    <row r="70" ht="38" customHeight="1">
      <c r="A70" s="20">
        <f>IF(D70="","","EV-"&amp;TEXT(ROW()-6,"000"))</f>
        <v/>
      </c>
      <c r="B70" s="16" t="n"/>
      <c r="C70" s="16" t="n"/>
      <c r="D70" s="16" t="n"/>
      <c r="E70" s="16" t="n"/>
      <c r="F70" s="16" t="n"/>
      <c r="G70" s="21">
        <f>IFERROR((E70-F70)/F70,"")</f>
        <v/>
      </c>
      <c r="H70" s="16" t="n"/>
      <c r="I70" s="16" t="n"/>
      <c r="J70" s="21">
        <f>IFERROR((H70-I70)/I70,"")</f>
        <v/>
      </c>
      <c r="K70" s="16" t="n"/>
      <c r="L70" s="16" t="n"/>
      <c r="M70" s="21">
        <f>IFERROR((K70-L70)/L70,"")</f>
        <v/>
      </c>
      <c r="N70" s="16" t="n"/>
      <c r="O70" s="16" t="n"/>
      <c r="P70" s="16" t="n"/>
    </row>
    <row r="71" ht="38" customHeight="1">
      <c r="A71" s="20">
        <f>IF(D71="","","EV-"&amp;TEXT(ROW()-6,"000"))</f>
        <v/>
      </c>
      <c r="B71" s="16" t="n"/>
      <c r="C71" s="16" t="n"/>
      <c r="D71" s="16" t="n"/>
      <c r="E71" s="16" t="n"/>
      <c r="F71" s="16" t="n"/>
      <c r="G71" s="21">
        <f>IFERROR((E71-F71)/F71,"")</f>
        <v/>
      </c>
      <c r="H71" s="16" t="n"/>
      <c r="I71" s="16" t="n"/>
      <c r="J71" s="21">
        <f>IFERROR((H71-I71)/I71,"")</f>
        <v/>
      </c>
      <c r="K71" s="16" t="n"/>
      <c r="L71" s="16" t="n"/>
      <c r="M71" s="21">
        <f>IFERROR((K71-L71)/L71,"")</f>
        <v/>
      </c>
      <c r="N71" s="16" t="n"/>
      <c r="O71" s="16" t="n"/>
      <c r="P71" s="16" t="n"/>
    </row>
    <row r="72" ht="38" customHeight="1">
      <c r="A72" s="20">
        <f>IF(D72="","","EV-"&amp;TEXT(ROW()-6,"000"))</f>
        <v/>
      </c>
      <c r="B72" s="16" t="n"/>
      <c r="C72" s="16" t="n"/>
      <c r="D72" s="16" t="n"/>
      <c r="E72" s="16" t="n"/>
      <c r="F72" s="16" t="n"/>
      <c r="G72" s="21">
        <f>IFERROR((E72-F72)/F72,"")</f>
        <v/>
      </c>
      <c r="H72" s="16" t="n"/>
      <c r="I72" s="16" t="n"/>
      <c r="J72" s="21">
        <f>IFERROR((H72-I72)/I72,"")</f>
        <v/>
      </c>
      <c r="K72" s="16" t="n"/>
      <c r="L72" s="16" t="n"/>
      <c r="M72" s="21">
        <f>IFERROR((K72-L72)/L72,"")</f>
        <v/>
      </c>
      <c r="N72" s="16" t="n"/>
      <c r="O72" s="16" t="n"/>
      <c r="P72" s="16" t="n"/>
    </row>
    <row r="73" ht="38" customHeight="1">
      <c r="A73" s="20">
        <f>IF(D73="","","EV-"&amp;TEXT(ROW()-6,"000"))</f>
        <v/>
      </c>
      <c r="B73" s="16" t="n"/>
      <c r="C73" s="16" t="n"/>
      <c r="D73" s="16" t="n"/>
      <c r="E73" s="16" t="n"/>
      <c r="F73" s="16" t="n"/>
      <c r="G73" s="21">
        <f>IFERROR((E73-F73)/F73,"")</f>
        <v/>
      </c>
      <c r="H73" s="16" t="n"/>
      <c r="I73" s="16" t="n"/>
      <c r="J73" s="21">
        <f>IFERROR((H73-I73)/I73,"")</f>
        <v/>
      </c>
      <c r="K73" s="16" t="n"/>
      <c r="L73" s="16" t="n"/>
      <c r="M73" s="21">
        <f>IFERROR((K73-L73)/L73,"")</f>
        <v/>
      </c>
      <c r="N73" s="16" t="n"/>
      <c r="O73" s="16" t="n"/>
      <c r="P73" s="16" t="n"/>
    </row>
    <row r="74" ht="38" customHeight="1">
      <c r="A74" s="20">
        <f>IF(D74="","","EV-"&amp;TEXT(ROW()-6,"000"))</f>
        <v/>
      </c>
      <c r="B74" s="16" t="n"/>
      <c r="C74" s="16" t="n"/>
      <c r="D74" s="16" t="n"/>
      <c r="E74" s="16" t="n"/>
      <c r="F74" s="16" t="n"/>
      <c r="G74" s="21">
        <f>IFERROR((E74-F74)/F74,"")</f>
        <v/>
      </c>
      <c r="H74" s="16" t="n"/>
      <c r="I74" s="16" t="n"/>
      <c r="J74" s="21">
        <f>IFERROR((H74-I74)/I74,"")</f>
        <v/>
      </c>
      <c r="K74" s="16" t="n"/>
      <c r="L74" s="16" t="n"/>
      <c r="M74" s="21">
        <f>IFERROR((K74-L74)/L74,"")</f>
        <v/>
      </c>
      <c r="N74" s="16" t="n"/>
      <c r="O74" s="16" t="n"/>
      <c r="P74" s="16" t="n"/>
    </row>
    <row r="75" ht="38" customHeight="1">
      <c r="A75" s="20">
        <f>IF(D75="","","EV-"&amp;TEXT(ROW()-6,"000"))</f>
        <v/>
      </c>
      <c r="B75" s="16" t="n"/>
      <c r="C75" s="16" t="n"/>
      <c r="D75" s="16" t="n"/>
      <c r="E75" s="16" t="n"/>
      <c r="F75" s="16" t="n"/>
      <c r="G75" s="21">
        <f>IFERROR((E75-F75)/F75,"")</f>
        <v/>
      </c>
      <c r="H75" s="16" t="n"/>
      <c r="I75" s="16" t="n"/>
      <c r="J75" s="21">
        <f>IFERROR((H75-I75)/I75,"")</f>
        <v/>
      </c>
      <c r="K75" s="16" t="n"/>
      <c r="L75" s="16" t="n"/>
      <c r="M75" s="21">
        <f>IFERROR((K75-L75)/L75,"")</f>
        <v/>
      </c>
      <c r="N75" s="16" t="n"/>
      <c r="O75" s="16" t="n"/>
      <c r="P75" s="16" t="n"/>
    </row>
    <row r="76" ht="38" customHeight="1">
      <c r="A76" s="20">
        <f>IF(D76="","","EV-"&amp;TEXT(ROW()-6,"000"))</f>
        <v/>
      </c>
      <c r="B76" s="16" t="n"/>
      <c r="C76" s="16" t="n"/>
      <c r="D76" s="16" t="n"/>
      <c r="E76" s="16" t="n"/>
      <c r="F76" s="16" t="n"/>
      <c r="G76" s="21">
        <f>IFERROR((E76-F76)/F76,"")</f>
        <v/>
      </c>
      <c r="H76" s="16" t="n"/>
      <c r="I76" s="16" t="n"/>
      <c r="J76" s="21">
        <f>IFERROR((H76-I76)/I76,"")</f>
        <v/>
      </c>
      <c r="K76" s="16" t="n"/>
      <c r="L76" s="16" t="n"/>
      <c r="M76" s="21">
        <f>IFERROR((K76-L76)/L76,"")</f>
        <v/>
      </c>
      <c r="N76" s="16" t="n"/>
      <c r="O76" s="16" t="n"/>
      <c r="P76" s="16" t="n"/>
    </row>
    <row r="77" ht="38" customHeight="1">
      <c r="A77" s="20">
        <f>IF(D77="","","EV-"&amp;TEXT(ROW()-6,"000"))</f>
        <v/>
      </c>
      <c r="B77" s="16" t="n"/>
      <c r="C77" s="16" t="n"/>
      <c r="D77" s="16" t="n"/>
      <c r="E77" s="16" t="n"/>
      <c r="F77" s="16" t="n"/>
      <c r="G77" s="21">
        <f>IFERROR((E77-F77)/F77,"")</f>
        <v/>
      </c>
      <c r="H77" s="16" t="n"/>
      <c r="I77" s="16" t="n"/>
      <c r="J77" s="21">
        <f>IFERROR((H77-I77)/I77,"")</f>
        <v/>
      </c>
      <c r="K77" s="16" t="n"/>
      <c r="L77" s="16" t="n"/>
      <c r="M77" s="21">
        <f>IFERROR((K77-L77)/L77,"")</f>
        <v/>
      </c>
      <c r="N77" s="16" t="n"/>
      <c r="O77" s="16" t="n"/>
      <c r="P77" s="16" t="n"/>
    </row>
    <row r="78" ht="38" customHeight="1">
      <c r="A78" s="20">
        <f>IF(D78="","","EV-"&amp;TEXT(ROW()-6,"000"))</f>
        <v/>
      </c>
      <c r="B78" s="16" t="n"/>
      <c r="C78" s="16" t="n"/>
      <c r="D78" s="16" t="n"/>
      <c r="E78" s="16" t="n"/>
      <c r="F78" s="16" t="n"/>
      <c r="G78" s="21">
        <f>IFERROR((E78-F78)/F78,"")</f>
        <v/>
      </c>
      <c r="H78" s="16" t="n"/>
      <c r="I78" s="16" t="n"/>
      <c r="J78" s="21">
        <f>IFERROR((H78-I78)/I78,"")</f>
        <v/>
      </c>
      <c r="K78" s="16" t="n"/>
      <c r="L78" s="16" t="n"/>
      <c r="M78" s="21">
        <f>IFERROR((K78-L78)/L78,"")</f>
        <v/>
      </c>
      <c r="N78" s="16" t="n"/>
      <c r="O78" s="16" t="n"/>
      <c r="P78" s="16" t="n"/>
    </row>
    <row r="79" ht="38" customHeight="1">
      <c r="A79" s="20">
        <f>IF(D79="","","EV-"&amp;TEXT(ROW()-6,"000"))</f>
        <v/>
      </c>
      <c r="B79" s="16" t="n"/>
      <c r="C79" s="16" t="n"/>
      <c r="D79" s="16" t="n"/>
      <c r="E79" s="16" t="n"/>
      <c r="F79" s="16" t="n"/>
      <c r="G79" s="21">
        <f>IFERROR((E79-F79)/F79,"")</f>
        <v/>
      </c>
      <c r="H79" s="16" t="n"/>
      <c r="I79" s="16" t="n"/>
      <c r="J79" s="21">
        <f>IFERROR((H79-I79)/I79,"")</f>
        <v/>
      </c>
      <c r="K79" s="16" t="n"/>
      <c r="L79" s="16" t="n"/>
      <c r="M79" s="21">
        <f>IFERROR((K79-L79)/L79,"")</f>
        <v/>
      </c>
      <c r="N79" s="16" t="n"/>
      <c r="O79" s="16" t="n"/>
      <c r="P79" s="16" t="n"/>
    </row>
    <row r="80" ht="38" customHeight="1">
      <c r="A80" s="20">
        <f>IF(D80="","","EV-"&amp;TEXT(ROW()-6,"000"))</f>
        <v/>
      </c>
      <c r="B80" s="16" t="n"/>
      <c r="C80" s="16" t="n"/>
      <c r="D80" s="16" t="n"/>
      <c r="E80" s="16" t="n"/>
      <c r="F80" s="16" t="n"/>
      <c r="G80" s="21">
        <f>IFERROR((E80-F80)/F80,"")</f>
        <v/>
      </c>
      <c r="H80" s="16" t="n"/>
      <c r="I80" s="16" t="n"/>
      <c r="J80" s="21">
        <f>IFERROR((H80-I80)/I80,"")</f>
        <v/>
      </c>
      <c r="K80" s="16" t="n"/>
      <c r="L80" s="16" t="n"/>
      <c r="M80" s="21">
        <f>IFERROR((K80-L80)/L80,"")</f>
        <v/>
      </c>
      <c r="N80" s="16" t="n"/>
      <c r="O80" s="16" t="n"/>
      <c r="P80" s="16" t="n"/>
    </row>
    <row r="81" ht="38" customHeight="1">
      <c r="A81" s="20">
        <f>IF(D81="","","EV-"&amp;TEXT(ROW()-6,"000"))</f>
        <v/>
      </c>
      <c r="B81" s="16" t="n"/>
      <c r="C81" s="16" t="n"/>
      <c r="D81" s="16" t="n"/>
      <c r="E81" s="16" t="n"/>
      <c r="F81" s="16" t="n"/>
      <c r="G81" s="21">
        <f>IFERROR((E81-F81)/F81,"")</f>
        <v/>
      </c>
      <c r="H81" s="16" t="n"/>
      <c r="I81" s="16" t="n"/>
      <c r="J81" s="21">
        <f>IFERROR((H81-I81)/I81,"")</f>
        <v/>
      </c>
      <c r="K81" s="16" t="n"/>
      <c r="L81" s="16" t="n"/>
      <c r="M81" s="21">
        <f>IFERROR((K81-L81)/L81,"")</f>
        <v/>
      </c>
      <c r="N81" s="16" t="n"/>
      <c r="O81" s="16" t="n"/>
      <c r="P81" s="16" t="n"/>
    </row>
    <row r="82" ht="38" customHeight="1">
      <c r="A82" s="20">
        <f>IF(D82="","","EV-"&amp;TEXT(ROW()-6,"000"))</f>
        <v/>
      </c>
      <c r="B82" s="16" t="n"/>
      <c r="C82" s="16" t="n"/>
      <c r="D82" s="16" t="n"/>
      <c r="E82" s="16" t="n"/>
      <c r="F82" s="16" t="n"/>
      <c r="G82" s="21">
        <f>IFERROR((E82-F82)/F82,"")</f>
        <v/>
      </c>
      <c r="H82" s="16" t="n"/>
      <c r="I82" s="16" t="n"/>
      <c r="J82" s="21">
        <f>IFERROR((H82-I82)/I82,"")</f>
        <v/>
      </c>
      <c r="K82" s="16" t="n"/>
      <c r="L82" s="16" t="n"/>
      <c r="M82" s="21">
        <f>IFERROR((K82-L82)/L82,"")</f>
        <v/>
      </c>
      <c r="N82" s="16" t="n"/>
      <c r="O82" s="16" t="n"/>
      <c r="P82" s="16" t="n"/>
    </row>
    <row r="83" ht="38" customHeight="1">
      <c r="A83" s="20">
        <f>IF(D83="","","EV-"&amp;TEXT(ROW()-6,"000"))</f>
        <v/>
      </c>
      <c r="B83" s="16" t="n"/>
      <c r="C83" s="16" t="n"/>
      <c r="D83" s="16" t="n"/>
      <c r="E83" s="16" t="n"/>
      <c r="F83" s="16" t="n"/>
      <c r="G83" s="21">
        <f>IFERROR((E83-F83)/F83,"")</f>
        <v/>
      </c>
      <c r="H83" s="16" t="n"/>
      <c r="I83" s="16" t="n"/>
      <c r="J83" s="21">
        <f>IFERROR((H83-I83)/I83,"")</f>
        <v/>
      </c>
      <c r="K83" s="16" t="n"/>
      <c r="L83" s="16" t="n"/>
      <c r="M83" s="21">
        <f>IFERROR((K83-L83)/L83,"")</f>
        <v/>
      </c>
      <c r="N83" s="16" t="n"/>
      <c r="O83" s="16" t="n"/>
      <c r="P83" s="16" t="n"/>
    </row>
    <row r="84" ht="38" customHeight="1">
      <c r="A84" s="20">
        <f>IF(D84="","","EV-"&amp;TEXT(ROW()-6,"000"))</f>
        <v/>
      </c>
      <c r="B84" s="16" t="n"/>
      <c r="C84" s="16" t="n"/>
      <c r="D84" s="16" t="n"/>
      <c r="E84" s="16" t="n"/>
      <c r="F84" s="16" t="n"/>
      <c r="G84" s="21">
        <f>IFERROR((E84-F84)/F84,"")</f>
        <v/>
      </c>
      <c r="H84" s="16" t="n"/>
      <c r="I84" s="16" t="n"/>
      <c r="J84" s="21">
        <f>IFERROR((H84-I84)/I84,"")</f>
        <v/>
      </c>
      <c r="K84" s="16" t="n"/>
      <c r="L84" s="16" t="n"/>
      <c r="M84" s="21">
        <f>IFERROR((K84-L84)/L84,"")</f>
        <v/>
      </c>
      <c r="N84" s="16" t="n"/>
      <c r="O84" s="16" t="n"/>
      <c r="P84" s="16" t="n"/>
    </row>
    <row r="85" ht="38" customHeight="1">
      <c r="A85" s="20">
        <f>IF(D85="","","EV-"&amp;TEXT(ROW()-6,"000"))</f>
        <v/>
      </c>
      <c r="B85" s="16" t="n"/>
      <c r="C85" s="16" t="n"/>
      <c r="D85" s="16" t="n"/>
      <c r="E85" s="16" t="n"/>
      <c r="F85" s="16" t="n"/>
      <c r="G85" s="21">
        <f>IFERROR((E85-F85)/F85,"")</f>
        <v/>
      </c>
      <c r="H85" s="16" t="n"/>
      <c r="I85" s="16" t="n"/>
      <c r="J85" s="21">
        <f>IFERROR((H85-I85)/I85,"")</f>
        <v/>
      </c>
      <c r="K85" s="16" t="n"/>
      <c r="L85" s="16" t="n"/>
      <c r="M85" s="21">
        <f>IFERROR((K85-L85)/L85,"")</f>
        <v/>
      </c>
      <c r="N85" s="16" t="n"/>
      <c r="O85" s="16" t="n"/>
      <c r="P85" s="16" t="n"/>
    </row>
    <row r="86" ht="38" customHeight="1">
      <c r="A86" s="20">
        <f>IF(D86="","","EV-"&amp;TEXT(ROW()-6,"000"))</f>
        <v/>
      </c>
      <c r="B86" s="16" t="n"/>
      <c r="C86" s="16" t="n"/>
      <c r="D86" s="16" t="n"/>
      <c r="E86" s="16" t="n"/>
      <c r="F86" s="16" t="n"/>
      <c r="G86" s="21">
        <f>IFERROR((E86-F86)/F86,"")</f>
        <v/>
      </c>
      <c r="H86" s="16" t="n"/>
      <c r="I86" s="16" t="n"/>
      <c r="J86" s="21">
        <f>IFERROR((H86-I86)/I86,"")</f>
        <v/>
      </c>
      <c r="K86" s="16" t="n"/>
      <c r="L86" s="16" t="n"/>
      <c r="M86" s="21">
        <f>IFERROR((K86-L86)/L86,"")</f>
        <v/>
      </c>
      <c r="N86" s="16" t="n"/>
      <c r="O86" s="16" t="n"/>
      <c r="P86" s="16" t="n"/>
    </row>
    <row r="87" ht="38" customHeight="1">
      <c r="A87" s="20">
        <f>IF(D87="","","EV-"&amp;TEXT(ROW()-6,"000"))</f>
        <v/>
      </c>
      <c r="B87" s="16" t="n"/>
      <c r="C87" s="16" t="n"/>
      <c r="D87" s="16" t="n"/>
      <c r="E87" s="16" t="n"/>
      <c r="F87" s="16" t="n"/>
      <c r="G87" s="21">
        <f>IFERROR((E87-F87)/F87,"")</f>
        <v/>
      </c>
      <c r="H87" s="16" t="n"/>
      <c r="I87" s="16" t="n"/>
      <c r="J87" s="21">
        <f>IFERROR((H87-I87)/I87,"")</f>
        <v/>
      </c>
      <c r="K87" s="16" t="n"/>
      <c r="L87" s="16" t="n"/>
      <c r="M87" s="21">
        <f>IFERROR((K87-L87)/L87,"")</f>
        <v/>
      </c>
      <c r="N87" s="16" t="n"/>
      <c r="O87" s="16" t="n"/>
      <c r="P87" s="16" t="n"/>
    </row>
    <row r="88" ht="38" customHeight="1">
      <c r="A88" s="20">
        <f>IF(D88="","","EV-"&amp;TEXT(ROW()-6,"000"))</f>
        <v/>
      </c>
      <c r="B88" s="16" t="n"/>
      <c r="C88" s="16" t="n"/>
      <c r="D88" s="16" t="n"/>
      <c r="E88" s="16" t="n"/>
      <c r="F88" s="16" t="n"/>
      <c r="G88" s="21">
        <f>IFERROR((E88-F88)/F88,"")</f>
        <v/>
      </c>
      <c r="H88" s="16" t="n"/>
      <c r="I88" s="16" t="n"/>
      <c r="J88" s="21">
        <f>IFERROR((H88-I88)/I88,"")</f>
        <v/>
      </c>
      <c r="K88" s="16" t="n"/>
      <c r="L88" s="16" t="n"/>
      <c r="M88" s="21">
        <f>IFERROR((K88-L88)/L88,"")</f>
        <v/>
      </c>
      <c r="N88" s="16" t="n"/>
      <c r="O88" s="16" t="n"/>
      <c r="P88" s="16" t="n"/>
    </row>
    <row r="89" ht="38" customHeight="1">
      <c r="A89" s="20">
        <f>IF(D89="","","EV-"&amp;TEXT(ROW()-6,"000"))</f>
        <v/>
      </c>
      <c r="B89" s="16" t="n"/>
      <c r="C89" s="16" t="n"/>
      <c r="D89" s="16" t="n"/>
      <c r="E89" s="16" t="n"/>
      <c r="F89" s="16" t="n"/>
      <c r="G89" s="21">
        <f>IFERROR((E89-F89)/F89,"")</f>
        <v/>
      </c>
      <c r="H89" s="16" t="n"/>
      <c r="I89" s="16" t="n"/>
      <c r="J89" s="21">
        <f>IFERROR((H89-I89)/I89,"")</f>
        <v/>
      </c>
      <c r="K89" s="16" t="n"/>
      <c r="L89" s="16" t="n"/>
      <c r="M89" s="21">
        <f>IFERROR((K89-L89)/L89,"")</f>
        <v/>
      </c>
      <c r="N89" s="16" t="n"/>
      <c r="O89" s="16" t="n"/>
      <c r="P89" s="16" t="n"/>
    </row>
    <row r="90" ht="38" customHeight="1">
      <c r="A90" s="20">
        <f>IF(D90="","","EV-"&amp;TEXT(ROW()-6,"000"))</f>
        <v/>
      </c>
      <c r="B90" s="16" t="n"/>
      <c r="C90" s="16" t="n"/>
      <c r="D90" s="16" t="n"/>
      <c r="E90" s="16" t="n"/>
      <c r="F90" s="16" t="n"/>
      <c r="G90" s="21">
        <f>IFERROR((E90-F90)/F90,"")</f>
        <v/>
      </c>
      <c r="H90" s="16" t="n"/>
      <c r="I90" s="16" t="n"/>
      <c r="J90" s="21">
        <f>IFERROR((H90-I90)/I90,"")</f>
        <v/>
      </c>
      <c r="K90" s="16" t="n"/>
      <c r="L90" s="16" t="n"/>
      <c r="M90" s="21">
        <f>IFERROR((K90-L90)/L90,"")</f>
        <v/>
      </c>
      <c r="N90" s="16" t="n"/>
      <c r="O90" s="16" t="n"/>
      <c r="P90" s="16" t="n"/>
    </row>
    <row r="91" ht="38" customHeight="1">
      <c r="A91" s="20">
        <f>IF(D91="","","EV-"&amp;TEXT(ROW()-6,"000"))</f>
        <v/>
      </c>
      <c r="B91" s="16" t="n"/>
      <c r="C91" s="16" t="n"/>
      <c r="D91" s="16" t="n"/>
      <c r="E91" s="16" t="n"/>
      <c r="F91" s="16" t="n"/>
      <c r="G91" s="21">
        <f>IFERROR((E91-F91)/F91,"")</f>
        <v/>
      </c>
      <c r="H91" s="16" t="n"/>
      <c r="I91" s="16" t="n"/>
      <c r="J91" s="21">
        <f>IFERROR((H91-I91)/I91,"")</f>
        <v/>
      </c>
      <c r="K91" s="16" t="n"/>
      <c r="L91" s="16" t="n"/>
      <c r="M91" s="21">
        <f>IFERROR((K91-L91)/L91,"")</f>
        <v/>
      </c>
      <c r="N91" s="16" t="n"/>
      <c r="O91" s="16" t="n"/>
      <c r="P91" s="16" t="n"/>
    </row>
    <row r="92" ht="38" customHeight="1">
      <c r="A92" s="20">
        <f>IF(D92="","","EV-"&amp;TEXT(ROW()-6,"000"))</f>
        <v/>
      </c>
      <c r="B92" s="16" t="n"/>
      <c r="C92" s="16" t="n"/>
      <c r="D92" s="16" t="n"/>
      <c r="E92" s="16" t="n"/>
      <c r="F92" s="16" t="n"/>
      <c r="G92" s="21">
        <f>IFERROR((E92-F92)/F92,"")</f>
        <v/>
      </c>
      <c r="H92" s="16" t="n"/>
      <c r="I92" s="16" t="n"/>
      <c r="J92" s="21">
        <f>IFERROR((H92-I92)/I92,"")</f>
        <v/>
      </c>
      <c r="K92" s="16" t="n"/>
      <c r="L92" s="16" t="n"/>
      <c r="M92" s="21">
        <f>IFERROR((K92-L92)/L92,"")</f>
        <v/>
      </c>
      <c r="N92" s="16" t="n"/>
      <c r="O92" s="16" t="n"/>
      <c r="P92" s="16" t="n"/>
    </row>
    <row r="93" ht="38" customHeight="1">
      <c r="A93" s="20">
        <f>IF(D93="","","EV-"&amp;TEXT(ROW()-6,"000"))</f>
        <v/>
      </c>
      <c r="B93" s="16" t="n"/>
      <c r="C93" s="16" t="n"/>
      <c r="D93" s="16" t="n"/>
      <c r="E93" s="16" t="n"/>
      <c r="F93" s="16" t="n"/>
      <c r="G93" s="21">
        <f>IFERROR((E93-F93)/F93,"")</f>
        <v/>
      </c>
      <c r="H93" s="16" t="n"/>
      <c r="I93" s="16" t="n"/>
      <c r="J93" s="21">
        <f>IFERROR((H93-I93)/I93,"")</f>
        <v/>
      </c>
      <c r="K93" s="16" t="n"/>
      <c r="L93" s="16" t="n"/>
      <c r="M93" s="21">
        <f>IFERROR((K93-L93)/L93,"")</f>
        <v/>
      </c>
      <c r="N93" s="16" t="n"/>
      <c r="O93" s="16" t="n"/>
      <c r="P93" s="16" t="n"/>
    </row>
    <row r="94" ht="38" customHeight="1">
      <c r="A94" s="20">
        <f>IF(D94="","","EV-"&amp;TEXT(ROW()-6,"000"))</f>
        <v/>
      </c>
      <c r="B94" s="16" t="n"/>
      <c r="C94" s="16" t="n"/>
      <c r="D94" s="16" t="n"/>
      <c r="E94" s="16" t="n"/>
      <c r="F94" s="16" t="n"/>
      <c r="G94" s="21">
        <f>IFERROR((E94-F94)/F94,"")</f>
        <v/>
      </c>
      <c r="H94" s="16" t="n"/>
      <c r="I94" s="16" t="n"/>
      <c r="J94" s="21">
        <f>IFERROR((H94-I94)/I94,"")</f>
        <v/>
      </c>
      <c r="K94" s="16" t="n"/>
      <c r="L94" s="16" t="n"/>
      <c r="M94" s="21">
        <f>IFERROR((K94-L94)/L94,"")</f>
        <v/>
      </c>
      <c r="N94" s="16" t="n"/>
      <c r="O94" s="16" t="n"/>
      <c r="P94" s="16" t="n"/>
    </row>
    <row r="95" ht="38" customHeight="1">
      <c r="A95" s="20">
        <f>IF(D95="","","EV-"&amp;TEXT(ROW()-6,"000"))</f>
        <v/>
      </c>
      <c r="B95" s="16" t="n"/>
      <c r="C95" s="16" t="n"/>
      <c r="D95" s="16" t="n"/>
      <c r="E95" s="16" t="n"/>
      <c r="F95" s="16" t="n"/>
      <c r="G95" s="21">
        <f>IFERROR((E95-F95)/F95,"")</f>
        <v/>
      </c>
      <c r="H95" s="16" t="n"/>
      <c r="I95" s="16" t="n"/>
      <c r="J95" s="21">
        <f>IFERROR((H95-I95)/I95,"")</f>
        <v/>
      </c>
      <c r="K95" s="16" t="n"/>
      <c r="L95" s="16" t="n"/>
      <c r="M95" s="21">
        <f>IFERROR((K95-L95)/L95,"")</f>
        <v/>
      </c>
      <c r="N95" s="16" t="n"/>
      <c r="O95" s="16" t="n"/>
      <c r="P95" s="16" t="n"/>
    </row>
    <row r="96" ht="38" customHeight="1">
      <c r="A96" s="20">
        <f>IF(D96="","","EV-"&amp;TEXT(ROW()-6,"000"))</f>
        <v/>
      </c>
      <c r="B96" s="16" t="n"/>
      <c r="C96" s="16" t="n"/>
      <c r="D96" s="16" t="n"/>
      <c r="E96" s="16" t="n"/>
      <c r="F96" s="16" t="n"/>
      <c r="G96" s="21">
        <f>IFERROR((E96-F96)/F96,"")</f>
        <v/>
      </c>
      <c r="H96" s="16" t="n"/>
      <c r="I96" s="16" t="n"/>
      <c r="J96" s="21">
        <f>IFERROR((H96-I96)/I96,"")</f>
        <v/>
      </c>
      <c r="K96" s="16" t="n"/>
      <c r="L96" s="16" t="n"/>
      <c r="M96" s="21">
        <f>IFERROR((K96-L96)/L96,"")</f>
        <v/>
      </c>
      <c r="N96" s="16" t="n"/>
      <c r="O96" s="16" t="n"/>
      <c r="P96" s="16" t="n"/>
    </row>
    <row r="97" ht="38" customHeight="1">
      <c r="A97" s="20">
        <f>IF(D97="","","EV-"&amp;TEXT(ROW()-6,"000"))</f>
        <v/>
      </c>
      <c r="B97" s="16" t="n"/>
      <c r="C97" s="16" t="n"/>
      <c r="D97" s="16" t="n"/>
      <c r="E97" s="16" t="n"/>
      <c r="F97" s="16" t="n"/>
      <c r="G97" s="21">
        <f>IFERROR((E97-F97)/F97,"")</f>
        <v/>
      </c>
      <c r="H97" s="16" t="n"/>
      <c r="I97" s="16" t="n"/>
      <c r="J97" s="21">
        <f>IFERROR((H97-I97)/I97,"")</f>
        <v/>
      </c>
      <c r="K97" s="16" t="n"/>
      <c r="L97" s="16" t="n"/>
      <c r="M97" s="21">
        <f>IFERROR((K97-L97)/L97,"")</f>
        <v/>
      </c>
      <c r="N97" s="16" t="n"/>
      <c r="O97" s="16" t="n"/>
      <c r="P97" s="16" t="n"/>
    </row>
    <row r="98" ht="38" customHeight="1">
      <c r="A98" s="20">
        <f>IF(D98="","","EV-"&amp;TEXT(ROW()-6,"000"))</f>
        <v/>
      </c>
      <c r="B98" s="16" t="n"/>
      <c r="C98" s="16" t="n"/>
      <c r="D98" s="16" t="n"/>
      <c r="E98" s="16" t="n"/>
      <c r="F98" s="16" t="n"/>
      <c r="G98" s="21">
        <f>IFERROR((E98-F98)/F98,"")</f>
        <v/>
      </c>
      <c r="H98" s="16" t="n"/>
      <c r="I98" s="16" t="n"/>
      <c r="J98" s="21">
        <f>IFERROR((H98-I98)/I98,"")</f>
        <v/>
      </c>
      <c r="K98" s="16" t="n"/>
      <c r="L98" s="16" t="n"/>
      <c r="M98" s="21">
        <f>IFERROR((K98-L98)/L98,"")</f>
        <v/>
      </c>
      <c r="N98" s="16" t="n"/>
      <c r="O98" s="16" t="n"/>
      <c r="P98" s="16" t="n"/>
    </row>
    <row r="99" ht="38" customHeight="1">
      <c r="A99" s="20">
        <f>IF(D99="","","EV-"&amp;TEXT(ROW()-6,"000"))</f>
        <v/>
      </c>
      <c r="B99" s="16" t="n"/>
      <c r="C99" s="16" t="n"/>
      <c r="D99" s="16" t="n"/>
      <c r="E99" s="16" t="n"/>
      <c r="F99" s="16" t="n"/>
      <c r="G99" s="21">
        <f>IFERROR((E99-F99)/F99,"")</f>
        <v/>
      </c>
      <c r="H99" s="16" t="n"/>
      <c r="I99" s="16" t="n"/>
      <c r="J99" s="21">
        <f>IFERROR((H99-I99)/I99,"")</f>
        <v/>
      </c>
      <c r="K99" s="16" t="n"/>
      <c r="L99" s="16" t="n"/>
      <c r="M99" s="21">
        <f>IFERROR((K99-L99)/L99,"")</f>
        <v/>
      </c>
      <c r="N99" s="16" t="n"/>
      <c r="O99" s="16" t="n"/>
      <c r="P99" s="16" t="n"/>
    </row>
    <row r="100" ht="38" customHeight="1">
      <c r="A100" s="20">
        <f>IF(D100="","","EV-"&amp;TEXT(ROW()-6,"000"))</f>
        <v/>
      </c>
      <c r="B100" s="16" t="n"/>
      <c r="C100" s="16" t="n"/>
      <c r="D100" s="16" t="n"/>
      <c r="E100" s="16" t="n"/>
      <c r="F100" s="16" t="n"/>
      <c r="G100" s="21">
        <f>IFERROR((E100-F100)/F100,"")</f>
        <v/>
      </c>
      <c r="H100" s="16" t="n"/>
      <c r="I100" s="16" t="n"/>
      <c r="J100" s="21">
        <f>IFERROR((H100-I100)/I100,"")</f>
        <v/>
      </c>
      <c r="K100" s="16" t="n"/>
      <c r="L100" s="16" t="n"/>
      <c r="M100" s="21">
        <f>IFERROR((K100-L100)/L100,"")</f>
        <v/>
      </c>
      <c r="N100" s="16" t="n"/>
      <c r="O100" s="16" t="n"/>
      <c r="P100" s="16" t="n"/>
    </row>
    <row r="101" ht="38" customHeight="1">
      <c r="A101" s="20">
        <f>IF(D101="","","EV-"&amp;TEXT(ROW()-6,"000"))</f>
        <v/>
      </c>
      <c r="B101" s="16" t="n"/>
      <c r="C101" s="16" t="n"/>
      <c r="D101" s="16" t="n"/>
      <c r="E101" s="16" t="n"/>
      <c r="F101" s="16" t="n"/>
      <c r="G101" s="21">
        <f>IFERROR((E101-F101)/F101,"")</f>
        <v/>
      </c>
      <c r="H101" s="16" t="n"/>
      <c r="I101" s="16" t="n"/>
      <c r="J101" s="21">
        <f>IFERROR((H101-I101)/I101,"")</f>
        <v/>
      </c>
      <c r="K101" s="16" t="n"/>
      <c r="L101" s="16" t="n"/>
      <c r="M101" s="21">
        <f>IFERROR((K101-L101)/L101,"")</f>
        <v/>
      </c>
      <c r="N101" s="16" t="n"/>
      <c r="O101" s="16" t="n"/>
      <c r="P101" s="16" t="n"/>
    </row>
    <row r="102" ht="38" customHeight="1">
      <c r="A102" s="20">
        <f>IF(D102="","","EV-"&amp;TEXT(ROW()-6,"000"))</f>
        <v/>
      </c>
      <c r="B102" s="16" t="n"/>
      <c r="C102" s="16" t="n"/>
      <c r="D102" s="16" t="n"/>
      <c r="E102" s="16" t="n"/>
      <c r="F102" s="16" t="n"/>
      <c r="G102" s="21">
        <f>IFERROR((E102-F102)/F102,"")</f>
        <v/>
      </c>
      <c r="H102" s="16" t="n"/>
      <c r="I102" s="16" t="n"/>
      <c r="J102" s="21">
        <f>IFERROR((H102-I102)/I102,"")</f>
        <v/>
      </c>
      <c r="K102" s="16" t="n"/>
      <c r="L102" s="16" t="n"/>
      <c r="M102" s="21">
        <f>IFERROR((K102-L102)/L102,"")</f>
        <v/>
      </c>
      <c r="N102" s="16" t="n"/>
      <c r="O102" s="16" t="n"/>
      <c r="P102" s="16" t="n"/>
    </row>
    <row r="103" ht="38" customHeight="1">
      <c r="A103" s="20">
        <f>IF(D103="","","EV-"&amp;TEXT(ROW()-6,"000"))</f>
        <v/>
      </c>
      <c r="B103" s="16" t="n"/>
      <c r="C103" s="16" t="n"/>
      <c r="D103" s="16" t="n"/>
      <c r="E103" s="16" t="n"/>
      <c r="F103" s="16" t="n"/>
      <c r="G103" s="21">
        <f>IFERROR((E103-F103)/F103,"")</f>
        <v/>
      </c>
      <c r="H103" s="16" t="n"/>
      <c r="I103" s="16" t="n"/>
      <c r="J103" s="21">
        <f>IFERROR((H103-I103)/I103,"")</f>
        <v/>
      </c>
      <c r="K103" s="16" t="n"/>
      <c r="L103" s="16" t="n"/>
      <c r="M103" s="21">
        <f>IFERROR((K103-L103)/L103,"")</f>
        <v/>
      </c>
      <c r="N103" s="16" t="n"/>
      <c r="O103" s="16" t="n"/>
      <c r="P103" s="16" t="n"/>
    </row>
    <row r="104" ht="38" customHeight="1">
      <c r="A104" s="20">
        <f>IF(D104="","","EV-"&amp;TEXT(ROW()-6,"000"))</f>
        <v/>
      </c>
      <c r="B104" s="16" t="n"/>
      <c r="C104" s="16" t="n"/>
      <c r="D104" s="16" t="n"/>
      <c r="E104" s="16" t="n"/>
      <c r="F104" s="16" t="n"/>
      <c r="G104" s="21">
        <f>IFERROR((E104-F104)/F104,"")</f>
        <v/>
      </c>
      <c r="H104" s="16" t="n"/>
      <c r="I104" s="16" t="n"/>
      <c r="J104" s="21">
        <f>IFERROR((H104-I104)/I104,"")</f>
        <v/>
      </c>
      <c r="K104" s="16" t="n"/>
      <c r="L104" s="16" t="n"/>
      <c r="M104" s="21">
        <f>IFERROR((K104-L104)/L104,"")</f>
        <v/>
      </c>
      <c r="N104" s="16" t="n"/>
      <c r="O104" s="16" t="n"/>
      <c r="P104" s="16" t="n"/>
    </row>
    <row r="105" ht="38" customHeight="1">
      <c r="A105" s="20">
        <f>IF(D105="","","EV-"&amp;TEXT(ROW()-6,"000"))</f>
        <v/>
      </c>
      <c r="B105" s="16" t="n"/>
      <c r="C105" s="16" t="n"/>
      <c r="D105" s="16" t="n"/>
      <c r="E105" s="16" t="n"/>
      <c r="F105" s="16" t="n"/>
      <c r="G105" s="21">
        <f>IFERROR((E105-F105)/F105,"")</f>
        <v/>
      </c>
      <c r="H105" s="16" t="n"/>
      <c r="I105" s="16" t="n"/>
      <c r="J105" s="21">
        <f>IFERROR((H105-I105)/I105,"")</f>
        <v/>
      </c>
      <c r="K105" s="16" t="n"/>
      <c r="L105" s="16" t="n"/>
      <c r="M105" s="21">
        <f>IFERROR((K105-L105)/L105,"")</f>
        <v/>
      </c>
      <c r="N105" s="16" t="n"/>
      <c r="O105" s="16" t="n"/>
      <c r="P105" s="16" t="n"/>
    </row>
    <row r="106" ht="38" customHeight="1">
      <c r="A106" s="20">
        <f>IF(D106="","","EV-"&amp;TEXT(ROW()-6,"000"))</f>
        <v/>
      </c>
      <c r="B106" s="16" t="n"/>
      <c r="C106" s="16" t="n"/>
      <c r="D106" s="16" t="n"/>
      <c r="E106" s="16" t="n"/>
      <c r="F106" s="16" t="n"/>
      <c r="G106" s="21">
        <f>IFERROR((E106-F106)/F106,"")</f>
        <v/>
      </c>
      <c r="H106" s="16" t="n"/>
      <c r="I106" s="16" t="n"/>
      <c r="J106" s="21">
        <f>IFERROR((H106-I106)/I106,"")</f>
        <v/>
      </c>
      <c r="K106" s="16" t="n"/>
      <c r="L106" s="16" t="n"/>
      <c r="M106" s="21">
        <f>IFERROR((K106-L106)/L106,"")</f>
        <v/>
      </c>
      <c r="N106" s="16" t="n"/>
      <c r="O106" s="16" t="n"/>
      <c r="P106" s="16" t="n"/>
    </row>
    <row r="107" ht="38" customHeight="1">
      <c r="A107" s="20">
        <f>IF(D107="","","EV-"&amp;TEXT(ROW()-6,"000"))</f>
        <v/>
      </c>
      <c r="B107" s="16" t="n"/>
      <c r="C107" s="16" t="n"/>
      <c r="D107" s="16" t="n"/>
      <c r="E107" s="16" t="n"/>
      <c r="F107" s="16" t="n"/>
      <c r="G107" s="21">
        <f>IFERROR((E107-F107)/F107,"")</f>
        <v/>
      </c>
      <c r="H107" s="16" t="n"/>
      <c r="I107" s="16" t="n"/>
      <c r="J107" s="21">
        <f>IFERROR((H107-I107)/I107,"")</f>
        <v/>
      </c>
      <c r="K107" s="16" t="n"/>
      <c r="L107" s="16" t="n"/>
      <c r="M107" s="21">
        <f>IFERROR((K107-L107)/L107,"")</f>
        <v/>
      </c>
      <c r="N107" s="16" t="n"/>
      <c r="O107" s="16" t="n"/>
      <c r="P107" s="16" t="n"/>
    </row>
    <row r="108" ht="38" customHeight="1">
      <c r="A108" s="20">
        <f>IF(D108="","","EV-"&amp;TEXT(ROW()-6,"000"))</f>
        <v/>
      </c>
      <c r="B108" s="16" t="n"/>
      <c r="C108" s="16" t="n"/>
      <c r="D108" s="16" t="n"/>
      <c r="E108" s="16" t="n"/>
      <c r="F108" s="16" t="n"/>
      <c r="G108" s="21">
        <f>IFERROR((E108-F108)/F108,"")</f>
        <v/>
      </c>
      <c r="H108" s="16" t="n"/>
      <c r="I108" s="16" t="n"/>
      <c r="J108" s="21">
        <f>IFERROR((H108-I108)/I108,"")</f>
        <v/>
      </c>
      <c r="K108" s="16" t="n"/>
      <c r="L108" s="16" t="n"/>
      <c r="M108" s="21">
        <f>IFERROR((K108-L108)/L108,"")</f>
        <v/>
      </c>
      <c r="N108" s="16" t="n"/>
      <c r="O108" s="16" t="n"/>
      <c r="P108" s="16" t="n"/>
    </row>
    <row r="109" ht="38" customHeight="1">
      <c r="A109" s="20">
        <f>IF(D109="","","EV-"&amp;TEXT(ROW()-6,"000"))</f>
        <v/>
      </c>
      <c r="B109" s="16" t="n"/>
      <c r="C109" s="16" t="n"/>
      <c r="D109" s="16" t="n"/>
      <c r="E109" s="16" t="n"/>
      <c r="F109" s="16" t="n"/>
      <c r="G109" s="21">
        <f>IFERROR((E109-F109)/F109,"")</f>
        <v/>
      </c>
      <c r="H109" s="16" t="n"/>
      <c r="I109" s="16" t="n"/>
      <c r="J109" s="21">
        <f>IFERROR((H109-I109)/I109,"")</f>
        <v/>
      </c>
      <c r="K109" s="16" t="n"/>
      <c r="L109" s="16" t="n"/>
      <c r="M109" s="21">
        <f>IFERROR((K109-L109)/L109,"")</f>
        <v/>
      </c>
      <c r="N109" s="16" t="n"/>
      <c r="O109" s="16" t="n"/>
      <c r="P109" s="16" t="n"/>
    </row>
    <row r="110" ht="38" customHeight="1">
      <c r="A110" s="20">
        <f>IF(D110="","","EV-"&amp;TEXT(ROW()-6,"000"))</f>
        <v/>
      </c>
      <c r="B110" s="16" t="n"/>
      <c r="C110" s="16" t="n"/>
      <c r="D110" s="16" t="n"/>
      <c r="E110" s="16" t="n"/>
      <c r="F110" s="16" t="n"/>
      <c r="G110" s="21">
        <f>IFERROR((E110-F110)/F110,"")</f>
        <v/>
      </c>
      <c r="H110" s="16" t="n"/>
      <c r="I110" s="16" t="n"/>
      <c r="J110" s="21">
        <f>IFERROR((H110-I110)/I110,"")</f>
        <v/>
      </c>
      <c r="K110" s="16" t="n"/>
      <c r="L110" s="16" t="n"/>
      <c r="M110" s="21">
        <f>IFERROR((K110-L110)/L110,"")</f>
        <v/>
      </c>
      <c r="N110" s="16" t="n"/>
      <c r="O110" s="16" t="n"/>
      <c r="P110" s="16" t="n"/>
    </row>
    <row r="111" ht="38" customHeight="1">
      <c r="A111" s="20">
        <f>IF(D111="","","EV-"&amp;TEXT(ROW()-6,"000"))</f>
        <v/>
      </c>
      <c r="B111" s="16" t="n"/>
      <c r="C111" s="16" t="n"/>
      <c r="D111" s="16" t="n"/>
      <c r="E111" s="16" t="n"/>
      <c r="F111" s="16" t="n"/>
      <c r="G111" s="21">
        <f>IFERROR((E111-F111)/F111,"")</f>
        <v/>
      </c>
      <c r="H111" s="16" t="n"/>
      <c r="I111" s="16" t="n"/>
      <c r="J111" s="21">
        <f>IFERROR((H111-I111)/I111,"")</f>
        <v/>
      </c>
      <c r="K111" s="16" t="n"/>
      <c r="L111" s="16" t="n"/>
      <c r="M111" s="21">
        <f>IFERROR((K111-L111)/L111,"")</f>
        <v/>
      </c>
      <c r="N111" s="16" t="n"/>
      <c r="O111" s="16" t="n"/>
      <c r="P111" s="16" t="n"/>
    </row>
    <row r="112" ht="38" customHeight="1">
      <c r="A112" s="20">
        <f>IF(D112="","","EV-"&amp;TEXT(ROW()-6,"000"))</f>
        <v/>
      </c>
      <c r="B112" s="16" t="n"/>
      <c r="C112" s="16" t="n"/>
      <c r="D112" s="16" t="n"/>
      <c r="E112" s="16" t="n"/>
      <c r="F112" s="16" t="n"/>
      <c r="G112" s="21">
        <f>IFERROR((E112-F112)/F112,"")</f>
        <v/>
      </c>
      <c r="H112" s="16" t="n"/>
      <c r="I112" s="16" t="n"/>
      <c r="J112" s="21">
        <f>IFERROR((H112-I112)/I112,"")</f>
        <v/>
      </c>
      <c r="K112" s="16" t="n"/>
      <c r="L112" s="16" t="n"/>
      <c r="M112" s="21">
        <f>IFERROR((K112-L112)/L112,"")</f>
        <v/>
      </c>
      <c r="N112" s="16" t="n"/>
      <c r="O112" s="16" t="n"/>
      <c r="P112" s="16" t="n"/>
    </row>
    <row r="113" ht="38" customHeight="1">
      <c r="A113" s="20">
        <f>IF(D113="","","EV-"&amp;TEXT(ROW()-6,"000"))</f>
        <v/>
      </c>
      <c r="B113" s="16" t="n"/>
      <c r="C113" s="16" t="n"/>
      <c r="D113" s="16" t="n"/>
      <c r="E113" s="16" t="n"/>
      <c r="F113" s="16" t="n"/>
      <c r="G113" s="21">
        <f>IFERROR((E113-F113)/F113,"")</f>
        <v/>
      </c>
      <c r="H113" s="16" t="n"/>
      <c r="I113" s="16" t="n"/>
      <c r="J113" s="21">
        <f>IFERROR((H113-I113)/I113,"")</f>
        <v/>
      </c>
      <c r="K113" s="16" t="n"/>
      <c r="L113" s="16" t="n"/>
      <c r="M113" s="21">
        <f>IFERROR((K113-L113)/L113,"")</f>
        <v/>
      </c>
      <c r="N113" s="16" t="n"/>
      <c r="O113" s="16" t="n"/>
      <c r="P113" s="16" t="n"/>
    </row>
    <row r="114" ht="38" customHeight="1">
      <c r="A114" s="20">
        <f>IF(D114="","","EV-"&amp;TEXT(ROW()-6,"000"))</f>
        <v/>
      </c>
      <c r="B114" s="16" t="n"/>
      <c r="C114" s="16" t="n"/>
      <c r="D114" s="16" t="n"/>
      <c r="E114" s="16" t="n"/>
      <c r="F114" s="16" t="n"/>
      <c r="G114" s="21">
        <f>IFERROR((E114-F114)/F114,"")</f>
        <v/>
      </c>
      <c r="H114" s="16" t="n"/>
      <c r="I114" s="16" t="n"/>
      <c r="J114" s="21">
        <f>IFERROR((H114-I114)/I114,"")</f>
        <v/>
      </c>
      <c r="K114" s="16" t="n"/>
      <c r="L114" s="16" t="n"/>
      <c r="M114" s="21">
        <f>IFERROR((K114-L114)/L114,"")</f>
        <v/>
      </c>
      <c r="N114" s="16" t="n"/>
      <c r="O114" s="16" t="n"/>
      <c r="P114" s="16" t="n"/>
    </row>
    <row r="115" ht="38" customHeight="1">
      <c r="A115" s="20">
        <f>IF(D115="","","EV-"&amp;TEXT(ROW()-6,"000"))</f>
        <v/>
      </c>
      <c r="B115" s="16" t="n"/>
      <c r="C115" s="16" t="n"/>
      <c r="D115" s="16" t="n"/>
      <c r="E115" s="16" t="n"/>
      <c r="F115" s="16" t="n"/>
      <c r="G115" s="21">
        <f>IFERROR((E115-F115)/F115,"")</f>
        <v/>
      </c>
      <c r="H115" s="16" t="n"/>
      <c r="I115" s="16" t="n"/>
      <c r="J115" s="21">
        <f>IFERROR((H115-I115)/I115,"")</f>
        <v/>
      </c>
      <c r="K115" s="16" t="n"/>
      <c r="L115" s="16" t="n"/>
      <c r="M115" s="21">
        <f>IFERROR((K115-L115)/L115,"")</f>
        <v/>
      </c>
      <c r="N115" s="16" t="n"/>
      <c r="O115" s="16" t="n"/>
      <c r="P115" s="16" t="n"/>
    </row>
    <row r="116" ht="38" customHeight="1">
      <c r="A116" s="20">
        <f>IF(D116="","","EV-"&amp;TEXT(ROW()-6,"000"))</f>
        <v/>
      </c>
      <c r="B116" s="16" t="n"/>
      <c r="C116" s="16" t="n"/>
      <c r="D116" s="16" t="n"/>
      <c r="E116" s="16" t="n"/>
      <c r="F116" s="16" t="n"/>
      <c r="G116" s="21">
        <f>IFERROR((E116-F116)/F116,"")</f>
        <v/>
      </c>
      <c r="H116" s="16" t="n"/>
      <c r="I116" s="16" t="n"/>
      <c r="J116" s="21">
        <f>IFERROR((H116-I116)/I116,"")</f>
        <v/>
      </c>
      <c r="K116" s="16" t="n"/>
      <c r="L116" s="16" t="n"/>
      <c r="M116" s="21">
        <f>IFERROR((K116-L116)/L116,"")</f>
        <v/>
      </c>
      <c r="N116" s="16" t="n"/>
      <c r="O116" s="16" t="n"/>
      <c r="P116" s="16" t="n"/>
    </row>
    <row r="117" ht="38" customHeight="1">
      <c r="A117" s="20">
        <f>IF(D117="","","EV-"&amp;TEXT(ROW()-6,"000"))</f>
        <v/>
      </c>
      <c r="B117" s="16" t="n"/>
      <c r="C117" s="16" t="n"/>
      <c r="D117" s="16" t="n"/>
      <c r="E117" s="16" t="n"/>
      <c r="F117" s="16" t="n"/>
      <c r="G117" s="21">
        <f>IFERROR((E117-F117)/F117,"")</f>
        <v/>
      </c>
      <c r="H117" s="16" t="n"/>
      <c r="I117" s="16" t="n"/>
      <c r="J117" s="21">
        <f>IFERROR((H117-I117)/I117,"")</f>
        <v/>
      </c>
      <c r="K117" s="16" t="n"/>
      <c r="L117" s="16" t="n"/>
      <c r="M117" s="21">
        <f>IFERROR((K117-L117)/L117,"")</f>
        <v/>
      </c>
      <c r="N117" s="16" t="n"/>
      <c r="O117" s="16" t="n"/>
      <c r="P117" s="16" t="n"/>
    </row>
    <row r="118" ht="38" customHeight="1">
      <c r="A118" s="20">
        <f>IF(D118="","","EV-"&amp;TEXT(ROW()-6,"000"))</f>
        <v/>
      </c>
      <c r="B118" s="16" t="n"/>
      <c r="C118" s="16" t="n"/>
      <c r="D118" s="16" t="n"/>
      <c r="E118" s="16" t="n"/>
      <c r="F118" s="16" t="n"/>
      <c r="G118" s="21">
        <f>IFERROR((E118-F118)/F118,"")</f>
        <v/>
      </c>
      <c r="H118" s="16" t="n"/>
      <c r="I118" s="16" t="n"/>
      <c r="J118" s="21">
        <f>IFERROR((H118-I118)/I118,"")</f>
        <v/>
      </c>
      <c r="K118" s="16" t="n"/>
      <c r="L118" s="16" t="n"/>
      <c r="M118" s="21">
        <f>IFERROR((K118-L118)/L118,"")</f>
        <v/>
      </c>
      <c r="N118" s="16" t="n"/>
      <c r="O118" s="16" t="n"/>
      <c r="P118" s="16" t="n"/>
    </row>
    <row r="119" ht="38" customHeight="1">
      <c r="A119" s="20">
        <f>IF(D119="","","EV-"&amp;TEXT(ROW()-6,"000"))</f>
        <v/>
      </c>
      <c r="B119" s="16" t="n"/>
      <c r="C119" s="16" t="n"/>
      <c r="D119" s="16" t="n"/>
      <c r="E119" s="16" t="n"/>
      <c r="F119" s="16" t="n"/>
      <c r="G119" s="21">
        <f>IFERROR((E119-F119)/F119,"")</f>
        <v/>
      </c>
      <c r="H119" s="16" t="n"/>
      <c r="I119" s="16" t="n"/>
      <c r="J119" s="21">
        <f>IFERROR((H119-I119)/I119,"")</f>
        <v/>
      </c>
      <c r="K119" s="16" t="n"/>
      <c r="L119" s="16" t="n"/>
      <c r="M119" s="21">
        <f>IFERROR((K119-L119)/L119,"")</f>
        <v/>
      </c>
      <c r="N119" s="16" t="n"/>
      <c r="O119" s="16" t="n"/>
      <c r="P119" s="16" t="n"/>
    </row>
    <row r="120" ht="38" customHeight="1">
      <c r="A120" s="20">
        <f>IF(D120="","","EV-"&amp;TEXT(ROW()-6,"000"))</f>
        <v/>
      </c>
      <c r="B120" s="16" t="n"/>
      <c r="C120" s="16" t="n"/>
      <c r="D120" s="16" t="n"/>
      <c r="E120" s="16" t="n"/>
      <c r="F120" s="16" t="n"/>
      <c r="G120" s="21">
        <f>IFERROR((E120-F120)/F120,"")</f>
        <v/>
      </c>
      <c r="H120" s="16" t="n"/>
      <c r="I120" s="16" t="n"/>
      <c r="J120" s="21">
        <f>IFERROR((H120-I120)/I120,"")</f>
        <v/>
      </c>
      <c r="K120" s="16" t="n"/>
      <c r="L120" s="16" t="n"/>
      <c r="M120" s="21">
        <f>IFERROR((K120-L120)/L120,"")</f>
        <v/>
      </c>
      <c r="N120" s="16" t="n"/>
      <c r="O120" s="16" t="n"/>
      <c r="P120" s="16" t="n"/>
    </row>
    <row r="121" ht="38" customHeight="1">
      <c r="A121" s="20">
        <f>IF(D121="","","EV-"&amp;TEXT(ROW()-6,"000"))</f>
        <v/>
      </c>
      <c r="B121" s="16" t="n"/>
      <c r="C121" s="16" t="n"/>
      <c r="D121" s="16" t="n"/>
      <c r="E121" s="16" t="n"/>
      <c r="F121" s="16" t="n"/>
      <c r="G121" s="21">
        <f>IFERROR((E121-F121)/F121,"")</f>
        <v/>
      </c>
      <c r="H121" s="16" t="n"/>
      <c r="I121" s="16" t="n"/>
      <c r="J121" s="21">
        <f>IFERROR((H121-I121)/I121,"")</f>
        <v/>
      </c>
      <c r="K121" s="16" t="n"/>
      <c r="L121" s="16" t="n"/>
      <c r="M121" s="21">
        <f>IFERROR((K121-L121)/L121,"")</f>
        <v/>
      </c>
      <c r="N121" s="16" t="n"/>
      <c r="O121" s="16" t="n"/>
      <c r="P121" s="16" t="n"/>
    </row>
    <row r="122" ht="38" customHeight="1">
      <c r="A122" s="20">
        <f>IF(D122="","","EV-"&amp;TEXT(ROW()-6,"000"))</f>
        <v/>
      </c>
      <c r="B122" s="16" t="n"/>
      <c r="C122" s="16" t="n"/>
      <c r="D122" s="16" t="n"/>
      <c r="E122" s="16" t="n"/>
      <c r="F122" s="16" t="n"/>
      <c r="G122" s="21">
        <f>IFERROR((E122-F122)/F122,"")</f>
        <v/>
      </c>
      <c r="H122" s="16" t="n"/>
      <c r="I122" s="16" t="n"/>
      <c r="J122" s="21">
        <f>IFERROR((H122-I122)/I122,"")</f>
        <v/>
      </c>
      <c r="K122" s="16" t="n"/>
      <c r="L122" s="16" t="n"/>
      <c r="M122" s="21">
        <f>IFERROR((K122-L122)/L122,"")</f>
        <v/>
      </c>
      <c r="N122" s="16" t="n"/>
      <c r="O122" s="16" t="n"/>
      <c r="P122" s="16" t="n"/>
    </row>
    <row r="123" ht="38" customHeight="1">
      <c r="A123" s="20">
        <f>IF(D123="","","EV-"&amp;TEXT(ROW()-6,"000"))</f>
        <v/>
      </c>
      <c r="B123" s="16" t="n"/>
      <c r="C123" s="16" t="n"/>
      <c r="D123" s="16" t="n"/>
      <c r="E123" s="16" t="n"/>
      <c r="F123" s="16" t="n"/>
      <c r="G123" s="21">
        <f>IFERROR((E123-F123)/F123,"")</f>
        <v/>
      </c>
      <c r="H123" s="16" t="n"/>
      <c r="I123" s="16" t="n"/>
      <c r="J123" s="21">
        <f>IFERROR((H123-I123)/I123,"")</f>
        <v/>
      </c>
      <c r="K123" s="16" t="n"/>
      <c r="L123" s="16" t="n"/>
      <c r="M123" s="21">
        <f>IFERROR((K123-L123)/L123,"")</f>
        <v/>
      </c>
      <c r="N123" s="16" t="n"/>
      <c r="O123" s="16" t="n"/>
      <c r="P123" s="16" t="n"/>
    </row>
    <row r="124" ht="38" customHeight="1">
      <c r="A124" s="20">
        <f>IF(D124="","","EV-"&amp;TEXT(ROW()-6,"000"))</f>
        <v/>
      </c>
      <c r="B124" s="16" t="n"/>
      <c r="C124" s="16" t="n"/>
      <c r="D124" s="16" t="n"/>
      <c r="E124" s="16" t="n"/>
      <c r="F124" s="16" t="n"/>
      <c r="G124" s="21">
        <f>IFERROR((E124-F124)/F124,"")</f>
        <v/>
      </c>
      <c r="H124" s="16" t="n"/>
      <c r="I124" s="16" t="n"/>
      <c r="J124" s="21">
        <f>IFERROR((H124-I124)/I124,"")</f>
        <v/>
      </c>
      <c r="K124" s="16" t="n"/>
      <c r="L124" s="16" t="n"/>
      <c r="M124" s="21">
        <f>IFERROR((K124-L124)/L124,"")</f>
        <v/>
      </c>
      <c r="N124" s="16" t="n"/>
      <c r="O124" s="16" t="n"/>
      <c r="P124" s="16" t="n"/>
    </row>
    <row r="125" ht="38" customHeight="1">
      <c r="A125" s="20">
        <f>IF(D125="","","EV-"&amp;TEXT(ROW()-6,"000"))</f>
        <v/>
      </c>
      <c r="B125" s="16" t="n"/>
      <c r="C125" s="16" t="n"/>
      <c r="D125" s="16" t="n"/>
      <c r="E125" s="16" t="n"/>
      <c r="F125" s="16" t="n"/>
      <c r="G125" s="21">
        <f>IFERROR((E125-F125)/F125,"")</f>
        <v/>
      </c>
      <c r="H125" s="16" t="n"/>
      <c r="I125" s="16" t="n"/>
      <c r="J125" s="21">
        <f>IFERROR((H125-I125)/I125,"")</f>
        <v/>
      </c>
      <c r="K125" s="16" t="n"/>
      <c r="L125" s="16" t="n"/>
      <c r="M125" s="21">
        <f>IFERROR((K125-L125)/L125,"")</f>
        <v/>
      </c>
      <c r="N125" s="16" t="n"/>
      <c r="O125" s="16" t="n"/>
      <c r="P125" s="16" t="n"/>
    </row>
    <row r="126" ht="38" customHeight="1">
      <c r="A126" s="20">
        <f>IF(D126="","","EV-"&amp;TEXT(ROW()-6,"000"))</f>
        <v/>
      </c>
      <c r="B126" s="16" t="n"/>
      <c r="C126" s="16" t="n"/>
      <c r="D126" s="16" t="n"/>
      <c r="E126" s="16" t="n"/>
      <c r="F126" s="16" t="n"/>
      <c r="G126" s="21">
        <f>IFERROR((E126-F126)/F126,"")</f>
        <v/>
      </c>
      <c r="H126" s="16" t="n"/>
      <c r="I126" s="16" t="n"/>
      <c r="J126" s="21">
        <f>IFERROR((H126-I126)/I126,"")</f>
        <v/>
      </c>
      <c r="K126" s="16" t="n"/>
      <c r="L126" s="16" t="n"/>
      <c r="M126" s="21">
        <f>IFERROR((K126-L126)/L126,"")</f>
        <v/>
      </c>
      <c r="N126" s="16" t="n"/>
      <c r="O126" s="16" t="n"/>
      <c r="P126" s="16" t="n"/>
    </row>
    <row r="127" ht="38" customHeight="1">
      <c r="A127" s="20">
        <f>IF(D127="","","EV-"&amp;TEXT(ROW()-6,"000"))</f>
        <v/>
      </c>
      <c r="B127" s="16" t="n"/>
      <c r="C127" s="16" t="n"/>
      <c r="D127" s="16" t="n"/>
      <c r="E127" s="16" t="n"/>
      <c r="F127" s="16" t="n"/>
      <c r="G127" s="21">
        <f>IFERROR((E127-F127)/F127,"")</f>
        <v/>
      </c>
      <c r="H127" s="16" t="n"/>
      <c r="I127" s="16" t="n"/>
      <c r="J127" s="21">
        <f>IFERROR((H127-I127)/I127,"")</f>
        <v/>
      </c>
      <c r="K127" s="16" t="n"/>
      <c r="L127" s="16" t="n"/>
      <c r="M127" s="21">
        <f>IFERROR((K127-L127)/L127,"")</f>
        <v/>
      </c>
      <c r="N127" s="16" t="n"/>
      <c r="O127" s="16" t="n"/>
      <c r="P127" s="16" t="n"/>
    </row>
    <row r="128" ht="38" customHeight="1">
      <c r="A128" s="20">
        <f>IF(D128="","","EV-"&amp;TEXT(ROW()-6,"000"))</f>
        <v/>
      </c>
      <c r="B128" s="16" t="n"/>
      <c r="C128" s="16" t="n"/>
      <c r="D128" s="16" t="n"/>
      <c r="E128" s="16" t="n"/>
      <c r="F128" s="16" t="n"/>
      <c r="G128" s="21">
        <f>IFERROR((E128-F128)/F128,"")</f>
        <v/>
      </c>
      <c r="H128" s="16" t="n"/>
      <c r="I128" s="16" t="n"/>
      <c r="J128" s="21">
        <f>IFERROR((H128-I128)/I128,"")</f>
        <v/>
      </c>
      <c r="K128" s="16" t="n"/>
      <c r="L128" s="16" t="n"/>
      <c r="M128" s="21">
        <f>IFERROR((K128-L128)/L128,"")</f>
        <v/>
      </c>
      <c r="N128" s="16" t="n"/>
      <c r="O128" s="16" t="n"/>
      <c r="P128" s="16" t="n"/>
    </row>
    <row r="129" ht="38" customHeight="1">
      <c r="A129" s="20">
        <f>IF(D129="","","EV-"&amp;TEXT(ROW()-6,"000"))</f>
        <v/>
      </c>
      <c r="B129" s="16" t="n"/>
      <c r="C129" s="16" t="n"/>
      <c r="D129" s="16" t="n"/>
      <c r="E129" s="16" t="n"/>
      <c r="F129" s="16" t="n"/>
      <c r="G129" s="21">
        <f>IFERROR((E129-F129)/F129,"")</f>
        <v/>
      </c>
      <c r="H129" s="16" t="n"/>
      <c r="I129" s="16" t="n"/>
      <c r="J129" s="21">
        <f>IFERROR((H129-I129)/I129,"")</f>
        <v/>
      </c>
      <c r="K129" s="16" t="n"/>
      <c r="L129" s="16" t="n"/>
      <c r="M129" s="21">
        <f>IFERROR((K129-L129)/L129,"")</f>
        <v/>
      </c>
      <c r="N129" s="16" t="n"/>
      <c r="O129" s="16" t="n"/>
      <c r="P129" s="16" t="n"/>
    </row>
    <row r="130" ht="38" customHeight="1">
      <c r="A130" s="20">
        <f>IF(D130="","","EV-"&amp;TEXT(ROW()-6,"000"))</f>
        <v/>
      </c>
      <c r="B130" s="16" t="n"/>
      <c r="C130" s="16" t="n"/>
      <c r="D130" s="16" t="n"/>
      <c r="E130" s="16" t="n"/>
      <c r="F130" s="16" t="n"/>
      <c r="G130" s="21">
        <f>IFERROR((E130-F130)/F130,"")</f>
        <v/>
      </c>
      <c r="H130" s="16" t="n"/>
      <c r="I130" s="16" t="n"/>
      <c r="J130" s="21">
        <f>IFERROR((H130-I130)/I130,"")</f>
        <v/>
      </c>
      <c r="K130" s="16" t="n"/>
      <c r="L130" s="16" t="n"/>
      <c r="M130" s="21">
        <f>IFERROR((K130-L130)/L130,"")</f>
        <v/>
      </c>
      <c r="N130" s="16" t="n"/>
      <c r="O130" s="16" t="n"/>
      <c r="P130" s="16" t="n"/>
    </row>
    <row r="131" ht="38" customHeight="1">
      <c r="A131" s="20">
        <f>IF(D131="","","EV-"&amp;TEXT(ROW()-6,"000"))</f>
        <v/>
      </c>
      <c r="B131" s="16" t="n"/>
      <c r="C131" s="16" t="n"/>
      <c r="D131" s="16" t="n"/>
      <c r="E131" s="16" t="n"/>
      <c r="F131" s="16" t="n"/>
      <c r="G131" s="21">
        <f>IFERROR((E131-F131)/F131,"")</f>
        <v/>
      </c>
      <c r="H131" s="16" t="n"/>
      <c r="I131" s="16" t="n"/>
      <c r="J131" s="21">
        <f>IFERROR((H131-I131)/I131,"")</f>
        <v/>
      </c>
      <c r="K131" s="16" t="n"/>
      <c r="L131" s="16" t="n"/>
      <c r="M131" s="21">
        <f>IFERROR((K131-L131)/L131,"")</f>
        <v/>
      </c>
      <c r="N131" s="16" t="n"/>
      <c r="O131" s="16" t="n"/>
      <c r="P131" s="16" t="n"/>
    </row>
    <row r="132" ht="38" customHeight="1">
      <c r="A132" s="20">
        <f>IF(D132="","","EV-"&amp;TEXT(ROW()-6,"000"))</f>
        <v/>
      </c>
      <c r="B132" s="16" t="n"/>
      <c r="C132" s="16" t="n"/>
      <c r="D132" s="16" t="n"/>
      <c r="E132" s="16" t="n"/>
      <c r="F132" s="16" t="n"/>
      <c r="G132" s="21">
        <f>IFERROR((E132-F132)/F132,"")</f>
        <v/>
      </c>
      <c r="H132" s="16" t="n"/>
      <c r="I132" s="16" t="n"/>
      <c r="J132" s="21">
        <f>IFERROR((H132-I132)/I132,"")</f>
        <v/>
      </c>
      <c r="K132" s="16" t="n"/>
      <c r="L132" s="16" t="n"/>
      <c r="M132" s="21">
        <f>IFERROR((K132-L132)/L132,"")</f>
        <v/>
      </c>
      <c r="N132" s="16" t="n"/>
      <c r="O132" s="16" t="n"/>
      <c r="P132" s="16" t="n"/>
    </row>
    <row r="133" ht="38" customHeight="1">
      <c r="A133" s="20">
        <f>IF(D133="","","EV-"&amp;TEXT(ROW()-6,"000"))</f>
        <v/>
      </c>
      <c r="B133" s="16" t="n"/>
      <c r="C133" s="16" t="n"/>
      <c r="D133" s="16" t="n"/>
      <c r="E133" s="16" t="n"/>
      <c r="F133" s="16" t="n"/>
      <c r="G133" s="21">
        <f>IFERROR((E133-F133)/F133,"")</f>
        <v/>
      </c>
      <c r="H133" s="16" t="n"/>
      <c r="I133" s="16" t="n"/>
      <c r="J133" s="21">
        <f>IFERROR((H133-I133)/I133,"")</f>
        <v/>
      </c>
      <c r="K133" s="16" t="n"/>
      <c r="L133" s="16" t="n"/>
      <c r="M133" s="21">
        <f>IFERROR((K133-L133)/L133,"")</f>
        <v/>
      </c>
      <c r="N133" s="16" t="n"/>
      <c r="O133" s="16" t="n"/>
      <c r="P133" s="16" t="n"/>
    </row>
    <row r="134" ht="38" customHeight="1">
      <c r="A134" s="20">
        <f>IF(D134="","","EV-"&amp;TEXT(ROW()-6,"000"))</f>
        <v/>
      </c>
      <c r="B134" s="16" t="n"/>
      <c r="C134" s="16" t="n"/>
      <c r="D134" s="16" t="n"/>
      <c r="E134" s="16" t="n"/>
      <c r="F134" s="16" t="n"/>
      <c r="G134" s="21">
        <f>IFERROR((E134-F134)/F134,"")</f>
        <v/>
      </c>
      <c r="H134" s="16" t="n"/>
      <c r="I134" s="16" t="n"/>
      <c r="J134" s="21">
        <f>IFERROR((H134-I134)/I134,"")</f>
        <v/>
      </c>
      <c r="K134" s="16" t="n"/>
      <c r="L134" s="16" t="n"/>
      <c r="M134" s="21">
        <f>IFERROR((K134-L134)/L134,"")</f>
        <v/>
      </c>
      <c r="N134" s="16" t="n"/>
      <c r="O134" s="16" t="n"/>
      <c r="P134" s="16" t="n"/>
    </row>
    <row r="135" ht="38" customHeight="1">
      <c r="A135" s="20">
        <f>IF(D135="","","EV-"&amp;TEXT(ROW()-6,"000"))</f>
        <v/>
      </c>
      <c r="B135" s="16" t="n"/>
      <c r="C135" s="16" t="n"/>
      <c r="D135" s="16" t="n"/>
      <c r="E135" s="16" t="n"/>
      <c r="F135" s="16" t="n"/>
      <c r="G135" s="21">
        <f>IFERROR((E135-F135)/F135,"")</f>
        <v/>
      </c>
      <c r="H135" s="16" t="n"/>
      <c r="I135" s="16" t="n"/>
      <c r="J135" s="21">
        <f>IFERROR((H135-I135)/I135,"")</f>
        <v/>
      </c>
      <c r="K135" s="16" t="n"/>
      <c r="L135" s="16" t="n"/>
      <c r="M135" s="21">
        <f>IFERROR((K135-L135)/L135,"")</f>
        <v/>
      </c>
      <c r="N135" s="16" t="n"/>
      <c r="O135" s="16" t="n"/>
      <c r="P135" s="16" t="n"/>
    </row>
    <row r="136" ht="38" customHeight="1">
      <c r="A136" s="20">
        <f>IF(D136="","","EV-"&amp;TEXT(ROW()-6,"000"))</f>
        <v/>
      </c>
      <c r="B136" s="16" t="n"/>
      <c r="C136" s="16" t="n"/>
      <c r="D136" s="16" t="n"/>
      <c r="E136" s="16" t="n"/>
      <c r="F136" s="16" t="n"/>
      <c r="G136" s="21">
        <f>IFERROR((E136-F136)/F136,"")</f>
        <v/>
      </c>
      <c r="H136" s="16" t="n"/>
      <c r="I136" s="16" t="n"/>
      <c r="J136" s="21">
        <f>IFERROR((H136-I136)/I136,"")</f>
        <v/>
      </c>
      <c r="K136" s="16" t="n"/>
      <c r="L136" s="16" t="n"/>
      <c r="M136" s="21">
        <f>IFERROR((K136-L136)/L136,"")</f>
        <v/>
      </c>
      <c r="N136" s="16" t="n"/>
      <c r="O136" s="16" t="n"/>
      <c r="P136" s="16" t="n"/>
    </row>
    <row r="137" ht="38" customHeight="1">
      <c r="A137" s="20">
        <f>IF(D137="","","EV-"&amp;TEXT(ROW()-6,"000"))</f>
        <v/>
      </c>
      <c r="B137" s="16" t="n"/>
      <c r="C137" s="16" t="n"/>
      <c r="D137" s="16" t="n"/>
      <c r="E137" s="16" t="n"/>
      <c r="F137" s="16" t="n"/>
      <c r="G137" s="21">
        <f>IFERROR((E137-F137)/F137,"")</f>
        <v/>
      </c>
      <c r="H137" s="16" t="n"/>
      <c r="I137" s="16" t="n"/>
      <c r="J137" s="21">
        <f>IFERROR((H137-I137)/I137,"")</f>
        <v/>
      </c>
      <c r="K137" s="16" t="n"/>
      <c r="L137" s="16" t="n"/>
      <c r="M137" s="21">
        <f>IFERROR((K137-L137)/L137,"")</f>
        <v/>
      </c>
      <c r="N137" s="16" t="n"/>
      <c r="O137" s="16" t="n"/>
      <c r="P137" s="16" t="n"/>
    </row>
    <row r="138" ht="38" customHeight="1">
      <c r="A138" s="20">
        <f>IF(D138="","","EV-"&amp;TEXT(ROW()-6,"000"))</f>
        <v/>
      </c>
      <c r="B138" s="16" t="n"/>
      <c r="C138" s="16" t="n"/>
      <c r="D138" s="16" t="n"/>
      <c r="E138" s="16" t="n"/>
      <c r="F138" s="16" t="n"/>
      <c r="G138" s="21">
        <f>IFERROR((E138-F138)/F138,"")</f>
        <v/>
      </c>
      <c r="H138" s="16" t="n"/>
      <c r="I138" s="16" t="n"/>
      <c r="J138" s="21">
        <f>IFERROR((H138-I138)/I138,"")</f>
        <v/>
      </c>
      <c r="K138" s="16" t="n"/>
      <c r="L138" s="16" t="n"/>
      <c r="M138" s="21">
        <f>IFERROR((K138-L138)/L138,"")</f>
        <v/>
      </c>
      <c r="N138" s="16" t="n"/>
      <c r="O138" s="16" t="n"/>
      <c r="P138" s="16" t="n"/>
    </row>
    <row r="139" ht="38" customHeight="1">
      <c r="A139" s="20">
        <f>IF(D139="","","EV-"&amp;TEXT(ROW()-6,"000"))</f>
        <v/>
      </c>
      <c r="B139" s="16" t="n"/>
      <c r="C139" s="16" t="n"/>
      <c r="D139" s="16" t="n"/>
      <c r="E139" s="16" t="n"/>
      <c r="F139" s="16" t="n"/>
      <c r="G139" s="21">
        <f>IFERROR((E139-F139)/F139,"")</f>
        <v/>
      </c>
      <c r="H139" s="16" t="n"/>
      <c r="I139" s="16" t="n"/>
      <c r="J139" s="21">
        <f>IFERROR((H139-I139)/I139,"")</f>
        <v/>
      </c>
      <c r="K139" s="16" t="n"/>
      <c r="L139" s="16" t="n"/>
      <c r="M139" s="21">
        <f>IFERROR((K139-L139)/L139,"")</f>
        <v/>
      </c>
      <c r="N139" s="16" t="n"/>
      <c r="O139" s="16" t="n"/>
      <c r="P139" s="16" t="n"/>
    </row>
    <row r="140" ht="38" customHeight="1">
      <c r="A140" s="20">
        <f>IF(D140="","","EV-"&amp;TEXT(ROW()-6,"000"))</f>
        <v/>
      </c>
      <c r="B140" s="16" t="n"/>
      <c r="C140" s="16" t="n"/>
      <c r="D140" s="16" t="n"/>
      <c r="E140" s="16" t="n"/>
      <c r="F140" s="16" t="n"/>
      <c r="G140" s="21">
        <f>IFERROR((E140-F140)/F140,"")</f>
        <v/>
      </c>
      <c r="H140" s="16" t="n"/>
      <c r="I140" s="16" t="n"/>
      <c r="J140" s="21">
        <f>IFERROR((H140-I140)/I140,"")</f>
        <v/>
      </c>
      <c r="K140" s="16" t="n"/>
      <c r="L140" s="16" t="n"/>
      <c r="M140" s="21">
        <f>IFERROR((K140-L140)/L140,"")</f>
        <v/>
      </c>
      <c r="N140" s="16" t="n"/>
      <c r="O140" s="16" t="n"/>
      <c r="P140" s="16" t="n"/>
    </row>
    <row r="141" ht="38" customHeight="1">
      <c r="A141" s="20">
        <f>IF(D141="","","EV-"&amp;TEXT(ROW()-6,"000"))</f>
        <v/>
      </c>
      <c r="B141" s="16" t="n"/>
      <c r="C141" s="16" t="n"/>
      <c r="D141" s="16" t="n"/>
      <c r="E141" s="16" t="n"/>
      <c r="F141" s="16" t="n"/>
      <c r="G141" s="21">
        <f>IFERROR((E141-F141)/F141,"")</f>
        <v/>
      </c>
      <c r="H141" s="16" t="n"/>
      <c r="I141" s="16" t="n"/>
      <c r="J141" s="21">
        <f>IFERROR((H141-I141)/I141,"")</f>
        <v/>
      </c>
      <c r="K141" s="16" t="n"/>
      <c r="L141" s="16" t="n"/>
      <c r="M141" s="21">
        <f>IFERROR((K141-L141)/L141,"")</f>
        <v/>
      </c>
      <c r="N141" s="16" t="n"/>
      <c r="O141" s="16" t="n"/>
      <c r="P141" s="16" t="n"/>
    </row>
    <row r="142" ht="38" customHeight="1">
      <c r="A142" s="20">
        <f>IF(D142="","","EV-"&amp;TEXT(ROW()-6,"000"))</f>
        <v/>
      </c>
      <c r="B142" s="16" t="n"/>
      <c r="C142" s="16" t="n"/>
      <c r="D142" s="16" t="n"/>
      <c r="E142" s="16" t="n"/>
      <c r="F142" s="16" t="n"/>
      <c r="G142" s="21">
        <f>IFERROR((E142-F142)/F142,"")</f>
        <v/>
      </c>
      <c r="H142" s="16" t="n"/>
      <c r="I142" s="16" t="n"/>
      <c r="J142" s="21">
        <f>IFERROR((H142-I142)/I142,"")</f>
        <v/>
      </c>
      <c r="K142" s="16" t="n"/>
      <c r="L142" s="16" t="n"/>
      <c r="M142" s="21">
        <f>IFERROR((K142-L142)/L142,"")</f>
        <v/>
      </c>
      <c r="N142" s="16" t="n"/>
      <c r="O142" s="16" t="n"/>
      <c r="P142" s="16" t="n"/>
    </row>
    <row r="143" ht="38" customHeight="1">
      <c r="A143" s="20">
        <f>IF(D143="","","EV-"&amp;TEXT(ROW()-6,"000"))</f>
        <v/>
      </c>
      <c r="B143" s="16" t="n"/>
      <c r="C143" s="16" t="n"/>
      <c r="D143" s="16" t="n"/>
      <c r="E143" s="16" t="n"/>
      <c r="F143" s="16" t="n"/>
      <c r="G143" s="21">
        <f>IFERROR((E143-F143)/F143,"")</f>
        <v/>
      </c>
      <c r="H143" s="16" t="n"/>
      <c r="I143" s="16" t="n"/>
      <c r="J143" s="21">
        <f>IFERROR((H143-I143)/I143,"")</f>
        <v/>
      </c>
      <c r="K143" s="16" t="n"/>
      <c r="L143" s="16" t="n"/>
      <c r="M143" s="21">
        <f>IFERROR((K143-L143)/L143,"")</f>
        <v/>
      </c>
      <c r="N143" s="16" t="n"/>
      <c r="O143" s="16" t="n"/>
      <c r="P143" s="16" t="n"/>
    </row>
    <row r="144" ht="38" customHeight="1">
      <c r="A144" s="20">
        <f>IF(D144="","","EV-"&amp;TEXT(ROW()-6,"000"))</f>
        <v/>
      </c>
      <c r="B144" s="16" t="n"/>
      <c r="C144" s="16" t="n"/>
      <c r="D144" s="16" t="n"/>
      <c r="E144" s="16" t="n"/>
      <c r="F144" s="16" t="n"/>
      <c r="G144" s="21">
        <f>IFERROR((E144-F144)/F144,"")</f>
        <v/>
      </c>
      <c r="H144" s="16" t="n"/>
      <c r="I144" s="16" t="n"/>
      <c r="J144" s="21">
        <f>IFERROR((H144-I144)/I144,"")</f>
        <v/>
      </c>
      <c r="K144" s="16" t="n"/>
      <c r="L144" s="16" t="n"/>
      <c r="M144" s="21">
        <f>IFERROR((K144-L144)/L144,"")</f>
        <v/>
      </c>
      <c r="N144" s="16" t="n"/>
      <c r="O144" s="16" t="n"/>
      <c r="P144" s="16" t="n"/>
    </row>
    <row r="145" ht="38" customHeight="1">
      <c r="A145" s="20">
        <f>IF(D145="","","EV-"&amp;TEXT(ROW()-6,"000"))</f>
        <v/>
      </c>
      <c r="B145" s="16" t="n"/>
      <c r="C145" s="16" t="n"/>
      <c r="D145" s="16" t="n"/>
      <c r="E145" s="16" t="n"/>
      <c r="F145" s="16" t="n"/>
      <c r="G145" s="21">
        <f>IFERROR((E145-F145)/F145,"")</f>
        <v/>
      </c>
      <c r="H145" s="16" t="n"/>
      <c r="I145" s="16" t="n"/>
      <c r="J145" s="21">
        <f>IFERROR((H145-I145)/I145,"")</f>
        <v/>
      </c>
      <c r="K145" s="16" t="n"/>
      <c r="L145" s="16" t="n"/>
      <c r="M145" s="21">
        <f>IFERROR((K145-L145)/L145,"")</f>
        <v/>
      </c>
      <c r="N145" s="16" t="n"/>
      <c r="O145" s="16" t="n"/>
      <c r="P145" s="16" t="n"/>
    </row>
    <row r="146" ht="38" customHeight="1">
      <c r="A146" s="20">
        <f>IF(D146="","","EV-"&amp;TEXT(ROW()-6,"000"))</f>
        <v/>
      </c>
      <c r="B146" s="16" t="n"/>
      <c r="C146" s="16" t="n"/>
      <c r="D146" s="16" t="n"/>
      <c r="E146" s="16" t="n"/>
      <c r="F146" s="16" t="n"/>
      <c r="G146" s="21">
        <f>IFERROR((E146-F146)/F146,"")</f>
        <v/>
      </c>
      <c r="H146" s="16" t="n"/>
      <c r="I146" s="16" t="n"/>
      <c r="J146" s="21">
        <f>IFERROR((H146-I146)/I146,"")</f>
        <v/>
      </c>
      <c r="K146" s="16" t="n"/>
      <c r="L146" s="16" t="n"/>
      <c r="M146" s="21">
        <f>IFERROR((K146-L146)/L146,"")</f>
        <v/>
      </c>
      <c r="N146" s="16" t="n"/>
      <c r="O146" s="16" t="n"/>
      <c r="P146" s="16" t="n"/>
    </row>
    <row r="147" ht="38" customHeight="1">
      <c r="A147" s="20">
        <f>IF(D147="","","EV-"&amp;TEXT(ROW()-6,"000"))</f>
        <v/>
      </c>
      <c r="B147" s="16" t="n"/>
      <c r="C147" s="16" t="n"/>
      <c r="D147" s="16" t="n"/>
      <c r="E147" s="16" t="n"/>
      <c r="F147" s="16" t="n"/>
      <c r="G147" s="21">
        <f>IFERROR((E147-F147)/F147,"")</f>
        <v/>
      </c>
      <c r="H147" s="16" t="n"/>
      <c r="I147" s="16" t="n"/>
      <c r="J147" s="21">
        <f>IFERROR((H147-I147)/I147,"")</f>
        <v/>
      </c>
      <c r="K147" s="16" t="n"/>
      <c r="L147" s="16" t="n"/>
      <c r="M147" s="21">
        <f>IFERROR((K147-L147)/L147,"")</f>
        <v/>
      </c>
      <c r="N147" s="16" t="n"/>
      <c r="O147" s="16" t="n"/>
      <c r="P147" s="16" t="n"/>
    </row>
    <row r="148" ht="38" customHeight="1">
      <c r="A148" s="20">
        <f>IF(D148="","","EV-"&amp;TEXT(ROW()-6,"000"))</f>
        <v/>
      </c>
      <c r="B148" s="16" t="n"/>
      <c r="C148" s="16" t="n"/>
      <c r="D148" s="16" t="n"/>
      <c r="E148" s="16" t="n"/>
      <c r="F148" s="16" t="n"/>
      <c r="G148" s="21">
        <f>IFERROR((E148-F148)/F148,"")</f>
        <v/>
      </c>
      <c r="H148" s="16" t="n"/>
      <c r="I148" s="16" t="n"/>
      <c r="J148" s="21">
        <f>IFERROR((H148-I148)/I148,"")</f>
        <v/>
      </c>
      <c r="K148" s="16" t="n"/>
      <c r="L148" s="16" t="n"/>
      <c r="M148" s="21">
        <f>IFERROR((K148-L148)/L148,"")</f>
        <v/>
      </c>
      <c r="N148" s="16" t="n"/>
      <c r="O148" s="16" t="n"/>
      <c r="P148" s="16" t="n"/>
    </row>
    <row r="149" ht="38" customHeight="1">
      <c r="A149" s="20">
        <f>IF(D149="","","EV-"&amp;TEXT(ROW()-6,"000"))</f>
        <v/>
      </c>
      <c r="B149" s="16" t="n"/>
      <c r="C149" s="16" t="n"/>
      <c r="D149" s="16" t="n"/>
      <c r="E149" s="16" t="n"/>
      <c r="F149" s="16" t="n"/>
      <c r="G149" s="21">
        <f>IFERROR((E149-F149)/F149,"")</f>
        <v/>
      </c>
      <c r="H149" s="16" t="n"/>
      <c r="I149" s="16" t="n"/>
      <c r="J149" s="21">
        <f>IFERROR((H149-I149)/I149,"")</f>
        <v/>
      </c>
      <c r="K149" s="16" t="n"/>
      <c r="L149" s="16" t="n"/>
      <c r="M149" s="21">
        <f>IFERROR((K149-L149)/L149,"")</f>
        <v/>
      </c>
      <c r="N149" s="16" t="n"/>
      <c r="O149" s="16" t="n"/>
      <c r="P149" s="16" t="n"/>
    </row>
    <row r="150" ht="38" customHeight="1">
      <c r="A150" s="20">
        <f>IF(D150="","","EV-"&amp;TEXT(ROW()-6,"000"))</f>
        <v/>
      </c>
      <c r="B150" s="16" t="n"/>
      <c r="C150" s="16" t="n"/>
      <c r="D150" s="16" t="n"/>
      <c r="E150" s="16" t="n"/>
      <c r="F150" s="16" t="n"/>
      <c r="G150" s="21">
        <f>IFERROR((E150-F150)/F150,"")</f>
        <v/>
      </c>
      <c r="H150" s="16" t="n"/>
      <c r="I150" s="16" t="n"/>
      <c r="J150" s="21">
        <f>IFERROR((H150-I150)/I150,"")</f>
        <v/>
      </c>
      <c r="K150" s="16" t="n"/>
      <c r="L150" s="16" t="n"/>
      <c r="M150" s="21">
        <f>IFERROR((K150-L150)/L150,"")</f>
        <v/>
      </c>
      <c r="N150" s="16" t="n"/>
      <c r="O150" s="16" t="n"/>
      <c r="P150" s="16" t="n"/>
    </row>
    <row r="151" ht="38" customHeight="1">
      <c r="A151" s="20">
        <f>IF(D151="","","EV-"&amp;TEXT(ROW()-6,"000"))</f>
        <v/>
      </c>
      <c r="B151" s="16" t="n"/>
      <c r="C151" s="16" t="n"/>
      <c r="D151" s="16" t="n"/>
      <c r="E151" s="16" t="n"/>
      <c r="F151" s="16" t="n"/>
      <c r="G151" s="21">
        <f>IFERROR((E151-F151)/F151,"")</f>
        <v/>
      </c>
      <c r="H151" s="16" t="n"/>
      <c r="I151" s="16" t="n"/>
      <c r="J151" s="21">
        <f>IFERROR((H151-I151)/I151,"")</f>
        <v/>
      </c>
      <c r="K151" s="16" t="n"/>
      <c r="L151" s="16" t="n"/>
      <c r="M151" s="21">
        <f>IFERROR((K151-L151)/L151,"")</f>
        <v/>
      </c>
      <c r="N151" s="16" t="n"/>
      <c r="O151" s="16" t="n"/>
      <c r="P151" s="16" t="n"/>
    </row>
    <row r="152" ht="38" customHeight="1">
      <c r="A152" s="20">
        <f>IF(D152="","","EV-"&amp;TEXT(ROW()-6,"000"))</f>
        <v/>
      </c>
      <c r="B152" s="16" t="n"/>
      <c r="C152" s="16" t="n"/>
      <c r="D152" s="16" t="n"/>
      <c r="E152" s="16" t="n"/>
      <c r="F152" s="16" t="n"/>
      <c r="G152" s="21">
        <f>IFERROR((E152-F152)/F152,"")</f>
        <v/>
      </c>
      <c r="H152" s="16" t="n"/>
      <c r="I152" s="16" t="n"/>
      <c r="J152" s="21">
        <f>IFERROR((H152-I152)/I152,"")</f>
        <v/>
      </c>
      <c r="K152" s="16" t="n"/>
      <c r="L152" s="16" t="n"/>
      <c r="M152" s="21">
        <f>IFERROR((K152-L152)/L152,"")</f>
        <v/>
      </c>
      <c r="N152" s="16" t="n"/>
      <c r="O152" s="16" t="n"/>
      <c r="P152" s="16" t="n"/>
    </row>
    <row r="153" ht="38" customHeight="1">
      <c r="A153" s="20">
        <f>IF(D153="","","EV-"&amp;TEXT(ROW()-6,"000"))</f>
        <v/>
      </c>
      <c r="B153" s="16" t="n"/>
      <c r="C153" s="16" t="n"/>
      <c r="D153" s="16" t="n"/>
      <c r="E153" s="16" t="n"/>
      <c r="F153" s="16" t="n"/>
      <c r="G153" s="21">
        <f>IFERROR((E153-F153)/F153,"")</f>
        <v/>
      </c>
      <c r="H153" s="16" t="n"/>
      <c r="I153" s="16" t="n"/>
      <c r="J153" s="21">
        <f>IFERROR((H153-I153)/I153,"")</f>
        <v/>
      </c>
      <c r="K153" s="16" t="n"/>
      <c r="L153" s="16" t="n"/>
      <c r="M153" s="21">
        <f>IFERROR((K153-L153)/L153,"")</f>
        <v/>
      </c>
      <c r="N153" s="16" t="n"/>
      <c r="O153" s="16" t="n"/>
      <c r="P153" s="16" t="n"/>
    </row>
    <row r="154" ht="38" customHeight="1">
      <c r="A154" s="20">
        <f>IF(D154="","","EV-"&amp;TEXT(ROW()-6,"000"))</f>
        <v/>
      </c>
      <c r="B154" s="16" t="n"/>
      <c r="C154" s="16" t="n"/>
      <c r="D154" s="16" t="n"/>
      <c r="E154" s="16" t="n"/>
      <c r="F154" s="16" t="n"/>
      <c r="G154" s="21">
        <f>IFERROR((E154-F154)/F154,"")</f>
        <v/>
      </c>
      <c r="H154" s="16" t="n"/>
      <c r="I154" s="16" t="n"/>
      <c r="J154" s="21">
        <f>IFERROR((H154-I154)/I154,"")</f>
        <v/>
      </c>
      <c r="K154" s="16" t="n"/>
      <c r="L154" s="16" t="n"/>
      <c r="M154" s="21">
        <f>IFERROR((K154-L154)/L154,"")</f>
        <v/>
      </c>
      <c r="N154" s="16" t="n"/>
      <c r="O154" s="16" t="n"/>
      <c r="P154" s="16" t="n"/>
    </row>
    <row r="155" ht="38" customHeight="1">
      <c r="A155" s="20">
        <f>IF(D155="","","EV-"&amp;TEXT(ROW()-6,"000"))</f>
        <v/>
      </c>
      <c r="B155" s="16" t="n"/>
      <c r="C155" s="16" t="n"/>
      <c r="D155" s="16" t="n"/>
      <c r="E155" s="16" t="n"/>
      <c r="F155" s="16" t="n"/>
      <c r="G155" s="21">
        <f>IFERROR((E155-F155)/F155,"")</f>
        <v/>
      </c>
      <c r="H155" s="16" t="n"/>
      <c r="I155" s="16" t="n"/>
      <c r="J155" s="21">
        <f>IFERROR((H155-I155)/I155,"")</f>
        <v/>
      </c>
      <c r="K155" s="16" t="n"/>
      <c r="L155" s="16" t="n"/>
      <c r="M155" s="21">
        <f>IFERROR((K155-L155)/L155,"")</f>
        <v/>
      </c>
      <c r="N155" s="16" t="n"/>
      <c r="O155" s="16" t="n"/>
      <c r="P155" s="16" t="n"/>
    </row>
    <row r="156" ht="38" customHeight="1">
      <c r="A156" s="20">
        <f>IF(D156="","","EV-"&amp;TEXT(ROW()-6,"000"))</f>
        <v/>
      </c>
      <c r="B156" s="16" t="n"/>
      <c r="C156" s="16" t="n"/>
      <c r="D156" s="16" t="n"/>
      <c r="E156" s="16" t="n"/>
      <c r="F156" s="16" t="n"/>
      <c r="G156" s="21">
        <f>IFERROR((E156-F156)/F156,"")</f>
        <v/>
      </c>
      <c r="H156" s="16" t="n"/>
      <c r="I156" s="16" t="n"/>
      <c r="J156" s="21">
        <f>IFERROR((H156-I156)/I156,"")</f>
        <v/>
      </c>
      <c r="K156" s="16" t="n"/>
      <c r="L156" s="16" t="n"/>
      <c r="M156" s="21">
        <f>IFERROR((K156-L156)/L156,"")</f>
        <v/>
      </c>
      <c r="N156" s="16" t="n"/>
      <c r="O156" s="16" t="n"/>
      <c r="P156" s="16" t="n"/>
    </row>
    <row r="157" ht="38" customHeight="1">
      <c r="A157" s="20">
        <f>IF(D157="","","EV-"&amp;TEXT(ROW()-6,"000"))</f>
        <v/>
      </c>
      <c r="B157" s="16" t="n"/>
      <c r="C157" s="16" t="n"/>
      <c r="D157" s="16" t="n"/>
      <c r="E157" s="16" t="n"/>
      <c r="F157" s="16" t="n"/>
      <c r="G157" s="21">
        <f>IFERROR((E157-F157)/F157,"")</f>
        <v/>
      </c>
      <c r="H157" s="16" t="n"/>
      <c r="I157" s="16" t="n"/>
      <c r="J157" s="21">
        <f>IFERROR((H157-I157)/I157,"")</f>
        <v/>
      </c>
      <c r="K157" s="16" t="n"/>
      <c r="L157" s="16" t="n"/>
      <c r="M157" s="21">
        <f>IFERROR((K157-L157)/L157,"")</f>
        <v/>
      </c>
      <c r="N157" s="16" t="n"/>
      <c r="O157" s="16" t="n"/>
      <c r="P157" s="16" t="n"/>
    </row>
    <row r="158" ht="38" customHeight="1">
      <c r="A158" s="20">
        <f>IF(D158="","","EV-"&amp;TEXT(ROW()-6,"000"))</f>
        <v/>
      </c>
      <c r="B158" s="16" t="n"/>
      <c r="C158" s="16" t="n"/>
      <c r="D158" s="16" t="n"/>
      <c r="E158" s="16" t="n"/>
      <c r="F158" s="16" t="n"/>
      <c r="G158" s="21">
        <f>IFERROR((E158-F158)/F158,"")</f>
        <v/>
      </c>
      <c r="H158" s="16" t="n"/>
      <c r="I158" s="16" t="n"/>
      <c r="J158" s="21">
        <f>IFERROR((H158-I158)/I158,"")</f>
        <v/>
      </c>
      <c r="K158" s="16" t="n"/>
      <c r="L158" s="16" t="n"/>
      <c r="M158" s="21">
        <f>IFERROR((K158-L158)/L158,"")</f>
        <v/>
      </c>
      <c r="N158" s="16" t="n"/>
      <c r="O158" s="16" t="n"/>
      <c r="P158" s="16" t="n"/>
    </row>
    <row r="159" ht="38" customHeight="1">
      <c r="A159" s="20">
        <f>IF(D159="","","EV-"&amp;TEXT(ROW()-6,"000"))</f>
        <v/>
      </c>
      <c r="B159" s="16" t="n"/>
      <c r="C159" s="16" t="n"/>
      <c r="D159" s="16" t="n"/>
      <c r="E159" s="16" t="n"/>
      <c r="F159" s="16" t="n"/>
      <c r="G159" s="21">
        <f>IFERROR((E159-F159)/F159,"")</f>
        <v/>
      </c>
      <c r="H159" s="16" t="n"/>
      <c r="I159" s="16" t="n"/>
      <c r="J159" s="21">
        <f>IFERROR((H159-I159)/I159,"")</f>
        <v/>
      </c>
      <c r="K159" s="16" t="n"/>
      <c r="L159" s="16" t="n"/>
      <c r="M159" s="21">
        <f>IFERROR((K159-L159)/L159,"")</f>
        <v/>
      </c>
      <c r="N159" s="16" t="n"/>
      <c r="O159" s="16" t="n"/>
      <c r="P159" s="16" t="n"/>
    </row>
    <row r="160" ht="38" customHeight="1">
      <c r="A160" s="20">
        <f>IF(D160="","","EV-"&amp;TEXT(ROW()-6,"000"))</f>
        <v/>
      </c>
      <c r="B160" s="16" t="n"/>
      <c r="C160" s="16" t="n"/>
      <c r="D160" s="16" t="n"/>
      <c r="E160" s="16" t="n"/>
      <c r="F160" s="16" t="n"/>
      <c r="G160" s="21">
        <f>IFERROR((E160-F160)/F160,"")</f>
        <v/>
      </c>
      <c r="H160" s="16" t="n"/>
      <c r="I160" s="16" t="n"/>
      <c r="J160" s="21">
        <f>IFERROR((H160-I160)/I160,"")</f>
        <v/>
      </c>
      <c r="K160" s="16" t="n"/>
      <c r="L160" s="16" t="n"/>
      <c r="M160" s="21">
        <f>IFERROR((K160-L160)/L160,"")</f>
        <v/>
      </c>
      <c r="N160" s="16" t="n"/>
      <c r="O160" s="16" t="n"/>
      <c r="P160" s="16" t="n"/>
    </row>
    <row r="161" ht="38" customHeight="1">
      <c r="A161" s="20">
        <f>IF(D161="","","EV-"&amp;TEXT(ROW()-6,"000"))</f>
        <v/>
      </c>
      <c r="B161" s="16" t="n"/>
      <c r="C161" s="16" t="n"/>
      <c r="D161" s="16" t="n"/>
      <c r="E161" s="16" t="n"/>
      <c r="F161" s="16" t="n"/>
      <c r="G161" s="21">
        <f>IFERROR((E161-F161)/F161,"")</f>
        <v/>
      </c>
      <c r="H161" s="16" t="n"/>
      <c r="I161" s="16" t="n"/>
      <c r="J161" s="21">
        <f>IFERROR((H161-I161)/I161,"")</f>
        <v/>
      </c>
      <c r="K161" s="16" t="n"/>
      <c r="L161" s="16" t="n"/>
      <c r="M161" s="21">
        <f>IFERROR((K161-L161)/L161,"")</f>
        <v/>
      </c>
      <c r="N161" s="16" t="n"/>
      <c r="O161" s="16" t="n"/>
      <c r="P161" s="16" t="n"/>
    </row>
    <row r="162" ht="38" customHeight="1">
      <c r="A162" s="20">
        <f>IF(D162="","","EV-"&amp;TEXT(ROW()-6,"000"))</f>
        <v/>
      </c>
      <c r="B162" s="16" t="n"/>
      <c r="C162" s="16" t="n"/>
      <c r="D162" s="16" t="n"/>
      <c r="E162" s="16" t="n"/>
      <c r="F162" s="16" t="n"/>
      <c r="G162" s="21">
        <f>IFERROR((E162-F162)/F162,"")</f>
        <v/>
      </c>
      <c r="H162" s="16" t="n"/>
      <c r="I162" s="16" t="n"/>
      <c r="J162" s="21">
        <f>IFERROR((H162-I162)/I162,"")</f>
        <v/>
      </c>
      <c r="K162" s="16" t="n"/>
      <c r="L162" s="16" t="n"/>
      <c r="M162" s="21">
        <f>IFERROR((K162-L162)/L162,"")</f>
        <v/>
      </c>
      <c r="N162" s="16" t="n"/>
      <c r="O162" s="16" t="n"/>
      <c r="P162" s="16" t="n"/>
    </row>
    <row r="163" ht="38" customHeight="1">
      <c r="A163" s="20">
        <f>IF(D163="","","EV-"&amp;TEXT(ROW()-6,"000"))</f>
        <v/>
      </c>
      <c r="B163" s="16" t="n"/>
      <c r="C163" s="16" t="n"/>
      <c r="D163" s="16" t="n"/>
      <c r="E163" s="16" t="n"/>
      <c r="F163" s="16" t="n"/>
      <c r="G163" s="21">
        <f>IFERROR((E163-F163)/F163,"")</f>
        <v/>
      </c>
      <c r="H163" s="16" t="n"/>
      <c r="I163" s="16" t="n"/>
      <c r="J163" s="21">
        <f>IFERROR((H163-I163)/I163,"")</f>
        <v/>
      </c>
      <c r="K163" s="16" t="n"/>
      <c r="L163" s="16" t="n"/>
      <c r="M163" s="21">
        <f>IFERROR((K163-L163)/L163,"")</f>
        <v/>
      </c>
      <c r="N163" s="16" t="n"/>
      <c r="O163" s="16" t="n"/>
      <c r="P163" s="16" t="n"/>
    </row>
    <row r="164" ht="38" customHeight="1">
      <c r="A164" s="20">
        <f>IF(D164="","","EV-"&amp;TEXT(ROW()-6,"000"))</f>
        <v/>
      </c>
      <c r="B164" s="16" t="n"/>
      <c r="C164" s="16" t="n"/>
      <c r="D164" s="16" t="n"/>
      <c r="E164" s="16" t="n"/>
      <c r="F164" s="16" t="n"/>
      <c r="G164" s="21">
        <f>IFERROR((E164-F164)/F164,"")</f>
        <v/>
      </c>
      <c r="H164" s="16" t="n"/>
      <c r="I164" s="16" t="n"/>
      <c r="J164" s="21">
        <f>IFERROR((H164-I164)/I164,"")</f>
        <v/>
      </c>
      <c r="K164" s="16" t="n"/>
      <c r="L164" s="16" t="n"/>
      <c r="M164" s="21">
        <f>IFERROR((K164-L164)/L164,"")</f>
        <v/>
      </c>
      <c r="N164" s="16" t="n"/>
      <c r="O164" s="16" t="n"/>
      <c r="P164" s="16" t="n"/>
    </row>
    <row r="165" ht="38" customHeight="1">
      <c r="A165" s="20">
        <f>IF(D165="","","EV-"&amp;TEXT(ROW()-6,"000"))</f>
        <v/>
      </c>
      <c r="B165" s="16" t="n"/>
      <c r="C165" s="16" t="n"/>
      <c r="D165" s="16" t="n"/>
      <c r="E165" s="16" t="n"/>
      <c r="F165" s="16" t="n"/>
      <c r="G165" s="21">
        <f>IFERROR((E165-F165)/F165,"")</f>
        <v/>
      </c>
      <c r="H165" s="16" t="n"/>
      <c r="I165" s="16" t="n"/>
      <c r="J165" s="21">
        <f>IFERROR((H165-I165)/I165,"")</f>
        <v/>
      </c>
      <c r="K165" s="16" t="n"/>
      <c r="L165" s="16" t="n"/>
      <c r="M165" s="21">
        <f>IFERROR((K165-L165)/L165,"")</f>
        <v/>
      </c>
      <c r="N165" s="16" t="n"/>
      <c r="O165" s="16" t="n"/>
      <c r="P165" s="16" t="n"/>
    </row>
    <row r="166" ht="38" customHeight="1">
      <c r="A166" s="20">
        <f>IF(D166="","","EV-"&amp;TEXT(ROW()-6,"000"))</f>
        <v/>
      </c>
      <c r="B166" s="16" t="n"/>
      <c r="C166" s="16" t="n"/>
      <c r="D166" s="16" t="n"/>
      <c r="E166" s="16" t="n"/>
      <c r="F166" s="16" t="n"/>
      <c r="G166" s="21">
        <f>IFERROR((E166-F166)/F166,"")</f>
        <v/>
      </c>
      <c r="H166" s="16" t="n"/>
      <c r="I166" s="16" t="n"/>
      <c r="J166" s="21">
        <f>IFERROR((H166-I166)/I166,"")</f>
        <v/>
      </c>
      <c r="K166" s="16" t="n"/>
      <c r="L166" s="16" t="n"/>
      <c r="M166" s="21">
        <f>IFERROR((K166-L166)/L166,"")</f>
        <v/>
      </c>
      <c r="N166" s="16" t="n"/>
      <c r="O166" s="16" t="n"/>
      <c r="P166" s="16" t="n"/>
    </row>
    <row r="167" ht="38" customHeight="1">
      <c r="A167" s="20">
        <f>IF(D167="","","EV-"&amp;TEXT(ROW()-6,"000"))</f>
        <v/>
      </c>
      <c r="B167" s="16" t="n"/>
      <c r="C167" s="16" t="n"/>
      <c r="D167" s="16" t="n"/>
      <c r="E167" s="16" t="n"/>
      <c r="F167" s="16" t="n"/>
      <c r="G167" s="21">
        <f>IFERROR((E167-F167)/F167,"")</f>
        <v/>
      </c>
      <c r="H167" s="16" t="n"/>
      <c r="I167" s="16" t="n"/>
      <c r="J167" s="21">
        <f>IFERROR((H167-I167)/I167,"")</f>
        <v/>
      </c>
      <c r="K167" s="16" t="n"/>
      <c r="L167" s="16" t="n"/>
      <c r="M167" s="21">
        <f>IFERROR((K167-L167)/L167,"")</f>
        <v/>
      </c>
      <c r="N167" s="16" t="n"/>
      <c r="O167" s="16" t="n"/>
      <c r="P167" s="16" t="n"/>
    </row>
    <row r="168" ht="38" customHeight="1">
      <c r="A168" s="20">
        <f>IF(D168="","","EV-"&amp;TEXT(ROW()-6,"000"))</f>
        <v/>
      </c>
      <c r="B168" s="16" t="n"/>
      <c r="C168" s="16" t="n"/>
      <c r="D168" s="16" t="n"/>
      <c r="E168" s="16" t="n"/>
      <c r="F168" s="16" t="n"/>
      <c r="G168" s="21">
        <f>IFERROR((E168-F168)/F168,"")</f>
        <v/>
      </c>
      <c r="H168" s="16" t="n"/>
      <c r="I168" s="16" t="n"/>
      <c r="J168" s="21">
        <f>IFERROR((H168-I168)/I168,"")</f>
        <v/>
      </c>
      <c r="K168" s="16" t="n"/>
      <c r="L168" s="16" t="n"/>
      <c r="M168" s="21">
        <f>IFERROR((K168-L168)/L168,"")</f>
        <v/>
      </c>
      <c r="N168" s="16" t="n"/>
      <c r="O168" s="16" t="n"/>
      <c r="P168" s="16" t="n"/>
    </row>
    <row r="169" ht="38" customHeight="1">
      <c r="A169" s="20">
        <f>IF(D169="","","EV-"&amp;TEXT(ROW()-6,"000"))</f>
        <v/>
      </c>
      <c r="B169" s="16" t="n"/>
      <c r="C169" s="16" t="n"/>
      <c r="D169" s="16" t="n"/>
      <c r="E169" s="16" t="n"/>
      <c r="F169" s="16" t="n"/>
      <c r="G169" s="21">
        <f>IFERROR((E169-F169)/F169,"")</f>
        <v/>
      </c>
      <c r="H169" s="16" t="n"/>
      <c r="I169" s="16" t="n"/>
      <c r="J169" s="21">
        <f>IFERROR((H169-I169)/I169,"")</f>
        <v/>
      </c>
      <c r="K169" s="16" t="n"/>
      <c r="L169" s="16" t="n"/>
      <c r="M169" s="21">
        <f>IFERROR((K169-L169)/L169,"")</f>
        <v/>
      </c>
      <c r="N169" s="16" t="n"/>
      <c r="O169" s="16" t="n"/>
      <c r="P169" s="16" t="n"/>
    </row>
    <row r="170" ht="38" customHeight="1">
      <c r="A170" s="20">
        <f>IF(D170="","","EV-"&amp;TEXT(ROW()-6,"000"))</f>
        <v/>
      </c>
      <c r="B170" s="16" t="n"/>
      <c r="C170" s="16" t="n"/>
      <c r="D170" s="16" t="n"/>
      <c r="E170" s="16" t="n"/>
      <c r="F170" s="16" t="n"/>
      <c r="G170" s="21">
        <f>IFERROR((E170-F170)/F170,"")</f>
        <v/>
      </c>
      <c r="H170" s="16" t="n"/>
      <c r="I170" s="16" t="n"/>
      <c r="J170" s="21">
        <f>IFERROR((H170-I170)/I170,"")</f>
        <v/>
      </c>
      <c r="K170" s="16" t="n"/>
      <c r="L170" s="16" t="n"/>
      <c r="M170" s="21">
        <f>IFERROR((K170-L170)/L170,"")</f>
        <v/>
      </c>
      <c r="N170" s="16" t="n"/>
      <c r="O170" s="16" t="n"/>
      <c r="P170" s="16" t="n"/>
    </row>
    <row r="171" ht="38" customHeight="1">
      <c r="A171" s="20">
        <f>IF(D171="","","EV-"&amp;TEXT(ROW()-6,"000"))</f>
        <v/>
      </c>
      <c r="B171" s="16" t="n"/>
      <c r="C171" s="16" t="n"/>
      <c r="D171" s="16" t="n"/>
      <c r="E171" s="16" t="n"/>
      <c r="F171" s="16" t="n"/>
      <c r="G171" s="21">
        <f>IFERROR((E171-F171)/F171,"")</f>
        <v/>
      </c>
      <c r="H171" s="16" t="n"/>
      <c r="I171" s="16" t="n"/>
      <c r="J171" s="21">
        <f>IFERROR((H171-I171)/I171,"")</f>
        <v/>
      </c>
      <c r="K171" s="16" t="n"/>
      <c r="L171" s="16" t="n"/>
      <c r="M171" s="21">
        <f>IFERROR((K171-L171)/L171,"")</f>
        <v/>
      </c>
      <c r="N171" s="16" t="n"/>
      <c r="O171" s="16" t="n"/>
      <c r="P171" s="16" t="n"/>
    </row>
    <row r="172" ht="38" customHeight="1">
      <c r="A172" s="20">
        <f>IF(D172="","","EV-"&amp;TEXT(ROW()-6,"000"))</f>
        <v/>
      </c>
      <c r="B172" s="16" t="n"/>
      <c r="C172" s="16" t="n"/>
      <c r="D172" s="16" t="n"/>
      <c r="E172" s="16" t="n"/>
      <c r="F172" s="16" t="n"/>
      <c r="G172" s="21">
        <f>IFERROR((E172-F172)/F172,"")</f>
        <v/>
      </c>
      <c r="H172" s="16" t="n"/>
      <c r="I172" s="16" t="n"/>
      <c r="J172" s="21">
        <f>IFERROR((H172-I172)/I172,"")</f>
        <v/>
      </c>
      <c r="K172" s="16" t="n"/>
      <c r="L172" s="16" t="n"/>
      <c r="M172" s="21">
        <f>IFERROR((K172-L172)/L172,"")</f>
        <v/>
      </c>
      <c r="N172" s="16" t="n"/>
      <c r="O172" s="16" t="n"/>
      <c r="P172" s="16" t="n"/>
    </row>
    <row r="173" ht="38" customHeight="1">
      <c r="A173" s="20">
        <f>IF(D173="","","EV-"&amp;TEXT(ROW()-6,"000"))</f>
        <v/>
      </c>
      <c r="B173" s="16" t="n"/>
      <c r="C173" s="16" t="n"/>
      <c r="D173" s="16" t="n"/>
      <c r="E173" s="16" t="n"/>
      <c r="F173" s="16" t="n"/>
      <c r="G173" s="21">
        <f>IFERROR((E173-F173)/F173,"")</f>
        <v/>
      </c>
      <c r="H173" s="16" t="n"/>
      <c r="I173" s="16" t="n"/>
      <c r="J173" s="21">
        <f>IFERROR((H173-I173)/I173,"")</f>
        <v/>
      </c>
      <c r="K173" s="16" t="n"/>
      <c r="L173" s="16" t="n"/>
      <c r="M173" s="21">
        <f>IFERROR((K173-L173)/L173,"")</f>
        <v/>
      </c>
      <c r="N173" s="16" t="n"/>
      <c r="O173" s="16" t="n"/>
      <c r="P173" s="16" t="n"/>
    </row>
    <row r="174" ht="38" customHeight="1">
      <c r="A174" s="20">
        <f>IF(D174="","","EV-"&amp;TEXT(ROW()-6,"000"))</f>
        <v/>
      </c>
      <c r="B174" s="16" t="n"/>
      <c r="C174" s="16" t="n"/>
      <c r="D174" s="16" t="n"/>
      <c r="E174" s="16" t="n"/>
      <c r="F174" s="16" t="n"/>
      <c r="G174" s="21">
        <f>IFERROR((E174-F174)/F174,"")</f>
        <v/>
      </c>
      <c r="H174" s="16" t="n"/>
      <c r="I174" s="16" t="n"/>
      <c r="J174" s="21">
        <f>IFERROR((H174-I174)/I174,"")</f>
        <v/>
      </c>
      <c r="K174" s="16" t="n"/>
      <c r="L174" s="16" t="n"/>
      <c r="M174" s="21">
        <f>IFERROR((K174-L174)/L174,"")</f>
        <v/>
      </c>
      <c r="N174" s="16" t="n"/>
      <c r="O174" s="16" t="n"/>
      <c r="P174" s="16" t="n"/>
    </row>
    <row r="175" ht="38" customHeight="1">
      <c r="A175" s="20">
        <f>IF(D175="","","EV-"&amp;TEXT(ROW()-6,"000"))</f>
        <v/>
      </c>
      <c r="B175" s="16" t="n"/>
      <c r="C175" s="16" t="n"/>
      <c r="D175" s="16" t="n"/>
      <c r="E175" s="16" t="n"/>
      <c r="F175" s="16" t="n"/>
      <c r="G175" s="21">
        <f>IFERROR((E175-F175)/F175,"")</f>
        <v/>
      </c>
      <c r="H175" s="16" t="n"/>
      <c r="I175" s="16" t="n"/>
      <c r="J175" s="21">
        <f>IFERROR((H175-I175)/I175,"")</f>
        <v/>
      </c>
      <c r="K175" s="16" t="n"/>
      <c r="L175" s="16" t="n"/>
      <c r="M175" s="21">
        <f>IFERROR((K175-L175)/L175,"")</f>
        <v/>
      </c>
      <c r="N175" s="16" t="n"/>
      <c r="O175" s="16" t="n"/>
      <c r="P175" s="16" t="n"/>
    </row>
    <row r="176" ht="38" customHeight="1">
      <c r="A176" s="20">
        <f>IF(D176="","","EV-"&amp;TEXT(ROW()-6,"000"))</f>
        <v/>
      </c>
      <c r="B176" s="16" t="n"/>
      <c r="C176" s="16" t="n"/>
      <c r="D176" s="16" t="n"/>
      <c r="E176" s="16" t="n"/>
      <c r="F176" s="16" t="n"/>
      <c r="G176" s="21">
        <f>IFERROR((E176-F176)/F176,"")</f>
        <v/>
      </c>
      <c r="H176" s="16" t="n"/>
      <c r="I176" s="16" t="n"/>
      <c r="J176" s="21">
        <f>IFERROR((H176-I176)/I176,"")</f>
        <v/>
      </c>
      <c r="K176" s="16" t="n"/>
      <c r="L176" s="16" t="n"/>
      <c r="M176" s="21">
        <f>IFERROR((K176-L176)/L176,"")</f>
        <v/>
      </c>
      <c r="N176" s="16" t="n"/>
      <c r="O176" s="16" t="n"/>
      <c r="P176" s="16" t="n"/>
    </row>
    <row r="177" ht="38" customHeight="1">
      <c r="A177" s="20">
        <f>IF(D177="","","EV-"&amp;TEXT(ROW()-6,"000"))</f>
        <v/>
      </c>
      <c r="B177" s="16" t="n"/>
      <c r="C177" s="16" t="n"/>
      <c r="D177" s="16" t="n"/>
      <c r="E177" s="16" t="n"/>
      <c r="F177" s="16" t="n"/>
      <c r="G177" s="21">
        <f>IFERROR((E177-F177)/F177,"")</f>
        <v/>
      </c>
      <c r="H177" s="16" t="n"/>
      <c r="I177" s="16" t="n"/>
      <c r="J177" s="21">
        <f>IFERROR((H177-I177)/I177,"")</f>
        <v/>
      </c>
      <c r="K177" s="16" t="n"/>
      <c r="L177" s="16" t="n"/>
      <c r="M177" s="21">
        <f>IFERROR((K177-L177)/L177,"")</f>
        <v/>
      </c>
      <c r="N177" s="16" t="n"/>
      <c r="O177" s="16" t="n"/>
      <c r="P177" s="16" t="n"/>
    </row>
    <row r="178" ht="38" customHeight="1">
      <c r="A178" s="20">
        <f>IF(D178="","","EV-"&amp;TEXT(ROW()-6,"000"))</f>
        <v/>
      </c>
      <c r="B178" s="16" t="n"/>
      <c r="C178" s="16" t="n"/>
      <c r="D178" s="16" t="n"/>
      <c r="E178" s="16" t="n"/>
      <c r="F178" s="16" t="n"/>
      <c r="G178" s="21">
        <f>IFERROR((E178-F178)/F178,"")</f>
        <v/>
      </c>
      <c r="H178" s="16" t="n"/>
      <c r="I178" s="16" t="n"/>
      <c r="J178" s="21">
        <f>IFERROR((H178-I178)/I178,"")</f>
        <v/>
      </c>
      <c r="K178" s="16" t="n"/>
      <c r="L178" s="16" t="n"/>
      <c r="M178" s="21">
        <f>IFERROR((K178-L178)/L178,"")</f>
        <v/>
      </c>
      <c r="N178" s="16" t="n"/>
      <c r="O178" s="16" t="n"/>
      <c r="P178" s="16" t="n"/>
    </row>
    <row r="179" ht="38" customHeight="1">
      <c r="A179" s="20">
        <f>IF(D179="","","EV-"&amp;TEXT(ROW()-6,"000"))</f>
        <v/>
      </c>
      <c r="B179" s="16" t="n"/>
      <c r="C179" s="16" t="n"/>
      <c r="D179" s="16" t="n"/>
      <c r="E179" s="16" t="n"/>
      <c r="F179" s="16" t="n"/>
      <c r="G179" s="21">
        <f>IFERROR((E179-F179)/F179,"")</f>
        <v/>
      </c>
      <c r="H179" s="16" t="n"/>
      <c r="I179" s="16" t="n"/>
      <c r="J179" s="21">
        <f>IFERROR((H179-I179)/I179,"")</f>
        <v/>
      </c>
      <c r="K179" s="16" t="n"/>
      <c r="L179" s="16" t="n"/>
      <c r="M179" s="21">
        <f>IFERROR((K179-L179)/L179,"")</f>
        <v/>
      </c>
      <c r="N179" s="16" t="n"/>
      <c r="O179" s="16" t="n"/>
      <c r="P179" s="16" t="n"/>
    </row>
    <row r="180" ht="38" customHeight="1">
      <c r="A180" s="20">
        <f>IF(D180="","","EV-"&amp;TEXT(ROW()-6,"000"))</f>
        <v/>
      </c>
      <c r="B180" s="16" t="n"/>
      <c r="C180" s="16" t="n"/>
      <c r="D180" s="16" t="n"/>
      <c r="E180" s="16" t="n"/>
      <c r="F180" s="16" t="n"/>
      <c r="G180" s="21">
        <f>IFERROR((E180-F180)/F180,"")</f>
        <v/>
      </c>
      <c r="H180" s="16" t="n"/>
      <c r="I180" s="16" t="n"/>
      <c r="J180" s="21">
        <f>IFERROR((H180-I180)/I180,"")</f>
        <v/>
      </c>
      <c r="K180" s="16" t="n"/>
      <c r="L180" s="16" t="n"/>
      <c r="M180" s="21">
        <f>IFERROR((K180-L180)/L180,"")</f>
        <v/>
      </c>
      <c r="N180" s="16" t="n"/>
      <c r="O180" s="16" t="n"/>
      <c r="P180" s="16" t="n"/>
    </row>
    <row r="181" ht="38" customHeight="1">
      <c r="A181" s="20">
        <f>IF(D181="","","EV-"&amp;TEXT(ROW()-6,"000"))</f>
        <v/>
      </c>
      <c r="B181" s="16" t="n"/>
      <c r="C181" s="16" t="n"/>
      <c r="D181" s="16" t="n"/>
      <c r="E181" s="16" t="n"/>
      <c r="F181" s="16" t="n"/>
      <c r="G181" s="21">
        <f>IFERROR((E181-F181)/F181,"")</f>
        <v/>
      </c>
      <c r="H181" s="16" t="n"/>
      <c r="I181" s="16" t="n"/>
      <c r="J181" s="21">
        <f>IFERROR((H181-I181)/I181,"")</f>
        <v/>
      </c>
      <c r="K181" s="16" t="n"/>
      <c r="L181" s="16" t="n"/>
      <c r="M181" s="21">
        <f>IFERROR((K181-L181)/L181,"")</f>
        <v/>
      </c>
      <c r="N181" s="16" t="n"/>
      <c r="O181" s="16" t="n"/>
      <c r="P181" s="16" t="n"/>
    </row>
    <row r="182" ht="38" customHeight="1">
      <c r="A182" s="20">
        <f>IF(D182="","","EV-"&amp;TEXT(ROW()-6,"000"))</f>
        <v/>
      </c>
      <c r="B182" s="16" t="n"/>
      <c r="C182" s="16" t="n"/>
      <c r="D182" s="16" t="n"/>
      <c r="E182" s="16" t="n"/>
      <c r="F182" s="16" t="n"/>
      <c r="G182" s="21">
        <f>IFERROR((E182-F182)/F182,"")</f>
        <v/>
      </c>
      <c r="H182" s="16" t="n"/>
      <c r="I182" s="16" t="n"/>
      <c r="J182" s="21">
        <f>IFERROR((H182-I182)/I182,"")</f>
        <v/>
      </c>
      <c r="K182" s="16" t="n"/>
      <c r="L182" s="16" t="n"/>
      <c r="M182" s="21">
        <f>IFERROR((K182-L182)/L182,"")</f>
        <v/>
      </c>
      <c r="N182" s="16" t="n"/>
      <c r="O182" s="16" t="n"/>
      <c r="P182" s="16" t="n"/>
    </row>
    <row r="183" ht="38" customHeight="1">
      <c r="A183" s="20">
        <f>IF(D183="","","EV-"&amp;TEXT(ROW()-6,"000"))</f>
        <v/>
      </c>
      <c r="B183" s="16" t="n"/>
      <c r="C183" s="16" t="n"/>
      <c r="D183" s="16" t="n"/>
      <c r="E183" s="16" t="n"/>
      <c r="F183" s="16" t="n"/>
      <c r="G183" s="21">
        <f>IFERROR((E183-F183)/F183,"")</f>
        <v/>
      </c>
      <c r="H183" s="16" t="n"/>
      <c r="I183" s="16" t="n"/>
      <c r="J183" s="21">
        <f>IFERROR((H183-I183)/I183,"")</f>
        <v/>
      </c>
      <c r="K183" s="16" t="n"/>
      <c r="L183" s="16" t="n"/>
      <c r="M183" s="21">
        <f>IFERROR((K183-L183)/L183,"")</f>
        <v/>
      </c>
      <c r="N183" s="16" t="n"/>
      <c r="O183" s="16" t="n"/>
      <c r="P183" s="16" t="n"/>
    </row>
    <row r="184" ht="38" customHeight="1">
      <c r="A184" s="20">
        <f>IF(D184="","","EV-"&amp;TEXT(ROW()-6,"000"))</f>
        <v/>
      </c>
      <c r="B184" s="16" t="n"/>
      <c r="C184" s="16" t="n"/>
      <c r="D184" s="16" t="n"/>
      <c r="E184" s="16" t="n"/>
      <c r="F184" s="16" t="n"/>
      <c r="G184" s="21">
        <f>IFERROR((E184-F184)/F184,"")</f>
        <v/>
      </c>
      <c r="H184" s="16" t="n"/>
      <c r="I184" s="16" t="n"/>
      <c r="J184" s="21">
        <f>IFERROR((H184-I184)/I184,"")</f>
        <v/>
      </c>
      <c r="K184" s="16" t="n"/>
      <c r="L184" s="16" t="n"/>
      <c r="M184" s="21">
        <f>IFERROR((K184-L184)/L184,"")</f>
        <v/>
      </c>
      <c r="N184" s="16" t="n"/>
      <c r="O184" s="16" t="n"/>
      <c r="P184" s="16" t="n"/>
    </row>
    <row r="185" ht="38" customHeight="1">
      <c r="A185" s="20">
        <f>IF(D185="","","EV-"&amp;TEXT(ROW()-6,"000"))</f>
        <v/>
      </c>
      <c r="B185" s="16" t="n"/>
      <c r="C185" s="16" t="n"/>
      <c r="D185" s="16" t="n"/>
      <c r="E185" s="16" t="n"/>
      <c r="F185" s="16" t="n"/>
      <c r="G185" s="21">
        <f>IFERROR((E185-F185)/F185,"")</f>
        <v/>
      </c>
      <c r="H185" s="16" t="n"/>
      <c r="I185" s="16" t="n"/>
      <c r="J185" s="21">
        <f>IFERROR((H185-I185)/I185,"")</f>
        <v/>
      </c>
      <c r="K185" s="16" t="n"/>
      <c r="L185" s="16" t="n"/>
      <c r="M185" s="21">
        <f>IFERROR((K185-L185)/L185,"")</f>
        <v/>
      </c>
      <c r="N185" s="16" t="n"/>
      <c r="O185" s="16" t="n"/>
      <c r="P185" s="16" t="n"/>
    </row>
    <row r="186" ht="38" customHeight="1">
      <c r="A186" s="20">
        <f>IF(D186="","","EV-"&amp;TEXT(ROW()-6,"000"))</f>
        <v/>
      </c>
      <c r="B186" s="16" t="n"/>
      <c r="C186" s="16" t="n"/>
      <c r="D186" s="16" t="n"/>
      <c r="E186" s="16" t="n"/>
      <c r="F186" s="16" t="n"/>
      <c r="G186" s="21">
        <f>IFERROR((E186-F186)/F186,"")</f>
        <v/>
      </c>
      <c r="H186" s="16" t="n"/>
      <c r="I186" s="16" t="n"/>
      <c r="J186" s="21">
        <f>IFERROR((H186-I186)/I186,"")</f>
        <v/>
      </c>
      <c r="K186" s="16" t="n"/>
      <c r="L186" s="16" t="n"/>
      <c r="M186" s="21">
        <f>IFERROR((K186-L186)/L186,"")</f>
        <v/>
      </c>
      <c r="N186" s="16" t="n"/>
      <c r="O186" s="16" t="n"/>
      <c r="P186" s="16" t="n"/>
    </row>
    <row r="187" ht="38" customHeight="1">
      <c r="A187" s="20">
        <f>IF(D187="","","EV-"&amp;TEXT(ROW()-6,"000"))</f>
        <v/>
      </c>
      <c r="B187" s="16" t="n"/>
      <c r="C187" s="16" t="n"/>
      <c r="D187" s="16" t="n"/>
      <c r="E187" s="16" t="n"/>
      <c r="F187" s="16" t="n"/>
      <c r="G187" s="21">
        <f>IFERROR((E187-F187)/F187,"")</f>
        <v/>
      </c>
      <c r="H187" s="16" t="n"/>
      <c r="I187" s="16" t="n"/>
      <c r="J187" s="21">
        <f>IFERROR((H187-I187)/I187,"")</f>
        <v/>
      </c>
      <c r="K187" s="16" t="n"/>
      <c r="L187" s="16" t="n"/>
      <c r="M187" s="21">
        <f>IFERROR((K187-L187)/L187,"")</f>
        <v/>
      </c>
      <c r="N187" s="16" t="n"/>
      <c r="O187" s="16" t="n"/>
      <c r="P187" s="16" t="n"/>
    </row>
    <row r="188" ht="38" customHeight="1">
      <c r="A188" s="20">
        <f>IF(D188="","","EV-"&amp;TEXT(ROW()-6,"000"))</f>
        <v/>
      </c>
      <c r="B188" s="16" t="n"/>
      <c r="C188" s="16" t="n"/>
      <c r="D188" s="16" t="n"/>
      <c r="E188" s="16" t="n"/>
      <c r="F188" s="16" t="n"/>
      <c r="G188" s="21">
        <f>IFERROR((E188-F188)/F188,"")</f>
        <v/>
      </c>
      <c r="H188" s="16" t="n"/>
      <c r="I188" s="16" t="n"/>
      <c r="J188" s="21">
        <f>IFERROR((H188-I188)/I188,"")</f>
        <v/>
      </c>
      <c r="K188" s="16" t="n"/>
      <c r="L188" s="16" t="n"/>
      <c r="M188" s="21">
        <f>IFERROR((K188-L188)/L188,"")</f>
        <v/>
      </c>
      <c r="N188" s="16" t="n"/>
      <c r="O188" s="16" t="n"/>
      <c r="P188" s="16" t="n"/>
    </row>
    <row r="189" ht="38" customHeight="1">
      <c r="A189" s="20">
        <f>IF(D189="","","EV-"&amp;TEXT(ROW()-6,"000"))</f>
        <v/>
      </c>
      <c r="B189" s="16" t="n"/>
      <c r="C189" s="16" t="n"/>
      <c r="D189" s="16" t="n"/>
      <c r="E189" s="16" t="n"/>
      <c r="F189" s="16" t="n"/>
      <c r="G189" s="21">
        <f>IFERROR((E189-F189)/F189,"")</f>
        <v/>
      </c>
      <c r="H189" s="16" t="n"/>
      <c r="I189" s="16" t="n"/>
      <c r="J189" s="21">
        <f>IFERROR((H189-I189)/I189,"")</f>
        <v/>
      </c>
      <c r="K189" s="16" t="n"/>
      <c r="L189" s="16" t="n"/>
      <c r="M189" s="21">
        <f>IFERROR((K189-L189)/L189,"")</f>
        <v/>
      </c>
      <c r="N189" s="16" t="n"/>
      <c r="O189" s="16" t="n"/>
      <c r="P189" s="16" t="n"/>
    </row>
    <row r="190" ht="38" customHeight="1">
      <c r="A190" s="20">
        <f>IF(D190="","","EV-"&amp;TEXT(ROW()-6,"000"))</f>
        <v/>
      </c>
      <c r="B190" s="16" t="n"/>
      <c r="C190" s="16" t="n"/>
      <c r="D190" s="16" t="n"/>
      <c r="E190" s="16" t="n"/>
      <c r="F190" s="16" t="n"/>
      <c r="G190" s="21">
        <f>IFERROR((E190-F190)/F190,"")</f>
        <v/>
      </c>
      <c r="H190" s="16" t="n"/>
      <c r="I190" s="16" t="n"/>
      <c r="J190" s="21">
        <f>IFERROR((H190-I190)/I190,"")</f>
        <v/>
      </c>
      <c r="K190" s="16" t="n"/>
      <c r="L190" s="16" t="n"/>
      <c r="M190" s="21">
        <f>IFERROR((K190-L190)/L190,"")</f>
        <v/>
      </c>
      <c r="N190" s="16" t="n"/>
      <c r="O190" s="16" t="n"/>
      <c r="P190" s="16" t="n"/>
    </row>
    <row r="191" ht="38" customHeight="1">
      <c r="A191" s="20">
        <f>IF(D191="","","EV-"&amp;TEXT(ROW()-6,"000"))</f>
        <v/>
      </c>
      <c r="B191" s="16" t="n"/>
      <c r="C191" s="16" t="n"/>
      <c r="D191" s="16" t="n"/>
      <c r="E191" s="16" t="n"/>
      <c r="F191" s="16" t="n"/>
      <c r="G191" s="21">
        <f>IFERROR((E191-F191)/F191,"")</f>
        <v/>
      </c>
      <c r="H191" s="16" t="n"/>
      <c r="I191" s="16" t="n"/>
      <c r="J191" s="21">
        <f>IFERROR((H191-I191)/I191,"")</f>
        <v/>
      </c>
      <c r="K191" s="16" t="n"/>
      <c r="L191" s="16" t="n"/>
      <c r="M191" s="21">
        <f>IFERROR((K191-L191)/L191,"")</f>
        <v/>
      </c>
      <c r="N191" s="16" t="n"/>
      <c r="O191" s="16" t="n"/>
      <c r="P191" s="16" t="n"/>
    </row>
    <row r="192" ht="38" customHeight="1">
      <c r="A192" s="20">
        <f>IF(D192="","","EV-"&amp;TEXT(ROW()-6,"000"))</f>
        <v/>
      </c>
      <c r="B192" s="16" t="n"/>
      <c r="C192" s="16" t="n"/>
      <c r="D192" s="16" t="n"/>
      <c r="E192" s="16" t="n"/>
      <c r="F192" s="16" t="n"/>
      <c r="G192" s="21">
        <f>IFERROR((E192-F192)/F192,"")</f>
        <v/>
      </c>
      <c r="H192" s="16" t="n"/>
      <c r="I192" s="16" t="n"/>
      <c r="J192" s="21">
        <f>IFERROR((H192-I192)/I192,"")</f>
        <v/>
      </c>
      <c r="K192" s="16" t="n"/>
      <c r="L192" s="16" t="n"/>
      <c r="M192" s="21">
        <f>IFERROR((K192-L192)/L192,"")</f>
        <v/>
      </c>
      <c r="N192" s="16" t="n"/>
      <c r="O192" s="16" t="n"/>
      <c r="P192" s="16" t="n"/>
    </row>
    <row r="193" ht="38" customHeight="1">
      <c r="A193" s="20">
        <f>IF(D193="","","EV-"&amp;TEXT(ROW()-6,"000"))</f>
        <v/>
      </c>
      <c r="B193" s="16" t="n"/>
      <c r="C193" s="16" t="n"/>
      <c r="D193" s="16" t="n"/>
      <c r="E193" s="16" t="n"/>
      <c r="F193" s="16" t="n"/>
      <c r="G193" s="21">
        <f>IFERROR((E193-F193)/F193,"")</f>
        <v/>
      </c>
      <c r="H193" s="16" t="n"/>
      <c r="I193" s="16" t="n"/>
      <c r="J193" s="21">
        <f>IFERROR((H193-I193)/I193,"")</f>
        <v/>
      </c>
      <c r="K193" s="16" t="n"/>
      <c r="L193" s="16" t="n"/>
      <c r="M193" s="21">
        <f>IFERROR((K193-L193)/L193,"")</f>
        <v/>
      </c>
      <c r="N193" s="16" t="n"/>
      <c r="O193" s="16" t="n"/>
      <c r="P193" s="16" t="n"/>
    </row>
    <row r="194" ht="38" customHeight="1">
      <c r="A194" s="20">
        <f>IF(D194="","","EV-"&amp;TEXT(ROW()-6,"000"))</f>
        <v/>
      </c>
      <c r="B194" s="16" t="n"/>
      <c r="C194" s="16" t="n"/>
      <c r="D194" s="16" t="n"/>
      <c r="E194" s="16" t="n"/>
      <c r="F194" s="16" t="n"/>
      <c r="G194" s="21">
        <f>IFERROR((E194-F194)/F194,"")</f>
        <v/>
      </c>
      <c r="H194" s="16" t="n"/>
      <c r="I194" s="16" t="n"/>
      <c r="J194" s="21">
        <f>IFERROR((H194-I194)/I194,"")</f>
        <v/>
      </c>
      <c r="K194" s="16" t="n"/>
      <c r="L194" s="16" t="n"/>
      <c r="M194" s="21">
        <f>IFERROR((K194-L194)/L194,"")</f>
        <v/>
      </c>
      <c r="N194" s="16" t="n"/>
      <c r="O194" s="16" t="n"/>
      <c r="P194" s="16" t="n"/>
    </row>
    <row r="195" ht="38" customHeight="1">
      <c r="A195" s="20">
        <f>IF(D195="","","EV-"&amp;TEXT(ROW()-6,"000"))</f>
        <v/>
      </c>
      <c r="B195" s="16" t="n"/>
      <c r="C195" s="16" t="n"/>
      <c r="D195" s="16" t="n"/>
      <c r="E195" s="16" t="n"/>
      <c r="F195" s="16" t="n"/>
      <c r="G195" s="21">
        <f>IFERROR((E195-F195)/F195,"")</f>
        <v/>
      </c>
      <c r="H195" s="16" t="n"/>
      <c r="I195" s="16" t="n"/>
      <c r="J195" s="21">
        <f>IFERROR((H195-I195)/I195,"")</f>
        <v/>
      </c>
      <c r="K195" s="16" t="n"/>
      <c r="L195" s="16" t="n"/>
      <c r="M195" s="21">
        <f>IFERROR((K195-L195)/L195,"")</f>
        <v/>
      </c>
      <c r="N195" s="16" t="n"/>
      <c r="O195" s="16" t="n"/>
      <c r="P195" s="16" t="n"/>
    </row>
    <row r="196" ht="38" customHeight="1">
      <c r="A196" s="20">
        <f>IF(D196="","","EV-"&amp;TEXT(ROW()-6,"000"))</f>
        <v/>
      </c>
      <c r="B196" s="16" t="n"/>
      <c r="C196" s="16" t="n"/>
      <c r="D196" s="16" t="n"/>
      <c r="E196" s="16" t="n"/>
      <c r="F196" s="16" t="n"/>
      <c r="G196" s="21">
        <f>IFERROR((E196-F196)/F196,"")</f>
        <v/>
      </c>
      <c r="H196" s="16" t="n"/>
      <c r="I196" s="16" t="n"/>
      <c r="J196" s="21">
        <f>IFERROR((H196-I196)/I196,"")</f>
        <v/>
      </c>
      <c r="K196" s="16" t="n"/>
      <c r="L196" s="16" t="n"/>
      <c r="M196" s="21">
        <f>IFERROR((K196-L196)/L196,"")</f>
        <v/>
      </c>
      <c r="N196" s="16" t="n"/>
      <c r="O196" s="16" t="n"/>
      <c r="P196" s="16" t="n"/>
    </row>
    <row r="197" ht="38" customHeight="1">
      <c r="A197" s="20">
        <f>IF(D197="","","EV-"&amp;TEXT(ROW()-6,"000"))</f>
        <v/>
      </c>
      <c r="B197" s="16" t="n"/>
      <c r="C197" s="16" t="n"/>
      <c r="D197" s="16" t="n"/>
      <c r="E197" s="16" t="n"/>
      <c r="F197" s="16" t="n"/>
      <c r="G197" s="21">
        <f>IFERROR((E197-F197)/F197,"")</f>
        <v/>
      </c>
      <c r="H197" s="16" t="n"/>
      <c r="I197" s="16" t="n"/>
      <c r="J197" s="21">
        <f>IFERROR((H197-I197)/I197,"")</f>
        <v/>
      </c>
      <c r="K197" s="16" t="n"/>
      <c r="L197" s="16" t="n"/>
      <c r="M197" s="21">
        <f>IFERROR((K197-L197)/L197,"")</f>
        <v/>
      </c>
      <c r="N197" s="16" t="n"/>
      <c r="O197" s="16" t="n"/>
      <c r="P197" s="16" t="n"/>
    </row>
    <row r="198" ht="38" customHeight="1">
      <c r="A198" s="20">
        <f>IF(D198="","","EV-"&amp;TEXT(ROW()-6,"000"))</f>
        <v/>
      </c>
      <c r="B198" s="16" t="n"/>
      <c r="C198" s="16" t="n"/>
      <c r="D198" s="16" t="n"/>
      <c r="E198" s="16" t="n"/>
      <c r="F198" s="16" t="n"/>
      <c r="G198" s="21">
        <f>IFERROR((E198-F198)/F198,"")</f>
        <v/>
      </c>
      <c r="H198" s="16" t="n"/>
      <c r="I198" s="16" t="n"/>
      <c r="J198" s="21">
        <f>IFERROR((H198-I198)/I198,"")</f>
        <v/>
      </c>
      <c r="K198" s="16" t="n"/>
      <c r="L198" s="16" t="n"/>
      <c r="M198" s="21">
        <f>IFERROR((K198-L198)/L198,"")</f>
        <v/>
      </c>
      <c r="N198" s="16" t="n"/>
      <c r="O198" s="16" t="n"/>
      <c r="P198" s="16" t="n"/>
    </row>
    <row r="199" ht="38" customHeight="1">
      <c r="A199" s="20">
        <f>IF(D199="","","EV-"&amp;TEXT(ROW()-6,"000"))</f>
        <v/>
      </c>
      <c r="B199" s="16" t="n"/>
      <c r="C199" s="16" t="n"/>
      <c r="D199" s="16" t="n"/>
      <c r="E199" s="16" t="n"/>
      <c r="F199" s="16" t="n"/>
      <c r="G199" s="21">
        <f>IFERROR((E199-F199)/F199,"")</f>
        <v/>
      </c>
      <c r="H199" s="16" t="n"/>
      <c r="I199" s="16" t="n"/>
      <c r="J199" s="21">
        <f>IFERROR((H199-I199)/I199,"")</f>
        <v/>
      </c>
      <c r="K199" s="16" t="n"/>
      <c r="L199" s="16" t="n"/>
      <c r="M199" s="21">
        <f>IFERROR((K199-L199)/L199,"")</f>
        <v/>
      </c>
      <c r="N199" s="16" t="n"/>
      <c r="O199" s="16" t="n"/>
      <c r="P199" s="16" t="n"/>
    </row>
    <row r="200" ht="38" customHeight="1">
      <c r="A200" s="20">
        <f>IF(D200="","","EV-"&amp;TEXT(ROW()-6,"000"))</f>
        <v/>
      </c>
      <c r="B200" s="16" t="n"/>
      <c r="C200" s="16" t="n"/>
      <c r="D200" s="16" t="n"/>
      <c r="E200" s="16" t="n"/>
      <c r="F200" s="16" t="n"/>
      <c r="G200" s="21">
        <f>IFERROR((E200-F200)/F200,"")</f>
        <v/>
      </c>
      <c r="H200" s="16" t="n"/>
      <c r="I200" s="16" t="n"/>
      <c r="J200" s="21">
        <f>IFERROR((H200-I200)/I200,"")</f>
        <v/>
      </c>
      <c r="K200" s="16" t="n"/>
      <c r="L200" s="16" t="n"/>
      <c r="M200" s="21">
        <f>IFERROR((K200-L200)/L200,"")</f>
        <v/>
      </c>
      <c r="N200" s="16" t="n"/>
      <c r="O200" s="16" t="n"/>
      <c r="P200" s="16" t="n"/>
    </row>
    <row r="201" ht="38" customHeight="1">
      <c r="A201" s="20">
        <f>IF(D201="","","EV-"&amp;TEXT(ROW()-6,"000"))</f>
        <v/>
      </c>
      <c r="B201" s="16" t="n"/>
      <c r="C201" s="16" t="n"/>
      <c r="D201" s="16" t="n"/>
      <c r="E201" s="16" t="n"/>
      <c r="F201" s="16" t="n"/>
      <c r="G201" s="21">
        <f>IFERROR((E201-F201)/F201,"")</f>
        <v/>
      </c>
      <c r="H201" s="16" t="n"/>
      <c r="I201" s="16" t="n"/>
      <c r="J201" s="21">
        <f>IFERROR((H201-I201)/I201,"")</f>
        <v/>
      </c>
      <c r="K201" s="16" t="n"/>
      <c r="L201" s="16" t="n"/>
      <c r="M201" s="21">
        <f>IFERROR((K201-L201)/L201,"")</f>
        <v/>
      </c>
      <c r="N201" s="16" t="n"/>
      <c r="O201" s="16" t="n"/>
      <c r="P201" s="16" t="n"/>
    </row>
    <row r="202" ht="38" customHeight="1">
      <c r="A202" s="20">
        <f>IF(D202="","","EV-"&amp;TEXT(ROW()-6,"000"))</f>
        <v/>
      </c>
      <c r="B202" s="16" t="n"/>
      <c r="C202" s="16" t="n"/>
      <c r="D202" s="16" t="n"/>
      <c r="E202" s="16" t="n"/>
      <c r="F202" s="16" t="n"/>
      <c r="G202" s="21">
        <f>IFERROR((E202-F202)/F202,"")</f>
        <v/>
      </c>
      <c r="H202" s="16" t="n"/>
      <c r="I202" s="16" t="n"/>
      <c r="J202" s="21">
        <f>IFERROR((H202-I202)/I202,"")</f>
        <v/>
      </c>
      <c r="K202" s="16" t="n"/>
      <c r="L202" s="16" t="n"/>
      <c r="M202" s="21">
        <f>IFERROR((K202-L202)/L202,"")</f>
        <v/>
      </c>
      <c r="N202" s="16" t="n"/>
      <c r="O202" s="16" t="n"/>
      <c r="P202" s="16" t="n"/>
    </row>
    <row r="203" ht="38" customHeight="1">
      <c r="A203" s="20">
        <f>IF(D203="","","EV-"&amp;TEXT(ROW()-6,"000"))</f>
        <v/>
      </c>
      <c r="B203" s="16" t="n"/>
      <c r="C203" s="16" t="n"/>
      <c r="D203" s="16" t="n"/>
      <c r="E203" s="16" t="n"/>
      <c r="F203" s="16" t="n"/>
      <c r="G203" s="21">
        <f>IFERROR((E203-F203)/F203,"")</f>
        <v/>
      </c>
      <c r="H203" s="16" t="n"/>
      <c r="I203" s="16" t="n"/>
      <c r="J203" s="21">
        <f>IFERROR((H203-I203)/I203,"")</f>
        <v/>
      </c>
      <c r="K203" s="16" t="n"/>
      <c r="L203" s="16" t="n"/>
      <c r="M203" s="21">
        <f>IFERROR((K203-L203)/L203,"")</f>
        <v/>
      </c>
      <c r="N203" s="16" t="n"/>
      <c r="O203" s="16" t="n"/>
      <c r="P203" s="16" t="n"/>
    </row>
    <row r="204" ht="38" customHeight="1">
      <c r="A204" s="20">
        <f>IF(D204="","","EV-"&amp;TEXT(ROW()-6,"000"))</f>
        <v/>
      </c>
      <c r="B204" s="16" t="n"/>
      <c r="C204" s="16" t="n"/>
      <c r="D204" s="16" t="n"/>
      <c r="E204" s="16" t="n"/>
      <c r="F204" s="16" t="n"/>
      <c r="G204" s="21">
        <f>IFERROR((E204-F204)/F204,"")</f>
        <v/>
      </c>
      <c r="H204" s="16" t="n"/>
      <c r="I204" s="16" t="n"/>
      <c r="J204" s="21">
        <f>IFERROR((H204-I204)/I204,"")</f>
        <v/>
      </c>
      <c r="K204" s="16" t="n"/>
      <c r="L204" s="16" t="n"/>
      <c r="M204" s="21">
        <f>IFERROR((K204-L204)/L204,"")</f>
        <v/>
      </c>
      <c r="N204" s="16" t="n"/>
      <c r="O204" s="16" t="n"/>
      <c r="P204" s="16" t="n"/>
    </row>
    <row r="205" ht="38" customHeight="1">
      <c r="A205" s="20">
        <f>IF(D205="","","EV-"&amp;TEXT(ROW()-6,"000"))</f>
        <v/>
      </c>
      <c r="B205" s="16" t="n"/>
      <c r="C205" s="16" t="n"/>
      <c r="D205" s="16" t="n"/>
      <c r="E205" s="16" t="n"/>
      <c r="F205" s="16" t="n"/>
      <c r="G205" s="21">
        <f>IFERROR((E205-F205)/F205,"")</f>
        <v/>
      </c>
      <c r="H205" s="16" t="n"/>
      <c r="I205" s="16" t="n"/>
      <c r="J205" s="21">
        <f>IFERROR((H205-I205)/I205,"")</f>
        <v/>
      </c>
      <c r="K205" s="16" t="n"/>
      <c r="L205" s="16" t="n"/>
      <c r="M205" s="21">
        <f>IFERROR((K205-L205)/L205,"")</f>
        <v/>
      </c>
      <c r="N205" s="16" t="n"/>
      <c r="O205" s="16" t="n"/>
      <c r="P205" s="16" t="n"/>
    </row>
    <row r="206" ht="38" customHeight="1">
      <c r="A206" s="20">
        <f>IF(D206="","","EV-"&amp;TEXT(ROW()-6,"000"))</f>
        <v/>
      </c>
      <c r="B206" s="16" t="n"/>
      <c r="C206" s="16" t="n"/>
      <c r="D206" s="16" t="n"/>
      <c r="E206" s="16" t="n"/>
      <c r="F206" s="16" t="n"/>
      <c r="G206" s="21">
        <f>IFERROR((E206-F206)/F206,"")</f>
        <v/>
      </c>
      <c r="H206" s="16" t="n"/>
      <c r="I206" s="16" t="n"/>
      <c r="J206" s="21">
        <f>IFERROR((H206-I206)/I206,"")</f>
        <v/>
      </c>
      <c r="K206" s="16" t="n"/>
      <c r="L206" s="16" t="n"/>
      <c r="M206" s="21">
        <f>IFERROR((K206-L206)/L206,"")</f>
        <v/>
      </c>
      <c r="N206" s="16" t="n"/>
      <c r="O206" s="16" t="n"/>
      <c r="P206" s="16" t="n"/>
    </row>
  </sheetData>
  <mergeCells count="1">
    <mergeCell ref="A2:P2"/>
  </mergeCells>
  <dataValidations count="1">
    <dataValidation sqref="B7:B206" showDropDown="0" showInputMessage="0" showErrorMessage="0" allowBlank="1" type="list">
      <formula1>"Page,Query,Directory,Template,Device,Country,Conversion,Index group,Other"</formula1>
    </dataValidation>
  </dataValidations>
  <pageMargins left="0.75" right="0.75" top="1" bottom="1" header="0.5" footer="0.5"/>
  <pageSetup orientation="landscape" fitToWidth="2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3" t="inlineStr">
        <is>
          <t>EXECUTIVE SUMMARY</t>
        </is>
      </c>
    </row>
    <row r="3" ht="35" customHeight="1">
      <c r="A3" s="14" t="inlineStr">
        <is>
          <t>Finding status</t>
        </is>
      </c>
      <c r="B3" s="14" t="inlineStr">
        <is>
          <t>Count</t>
        </is>
      </c>
      <c r="D3" s="22" t="inlineStr">
        <is>
          <t>Priority</t>
        </is>
      </c>
      <c r="E3" s="22" t="inlineStr">
        <is>
          <t>Count</t>
        </is>
      </c>
    </row>
    <row r="4">
      <c r="A4" s="23" t="inlineStr">
        <is>
          <t>Confirmed</t>
        </is>
      </c>
      <c r="B4" s="24">
        <f>COUNTIF('Issue Log'!D7:D306,A4)</f>
        <v/>
      </c>
      <c r="D4" s="25" t="inlineStr">
        <is>
          <t>P1</t>
        </is>
      </c>
      <c r="E4" s="26">
        <f>COUNTIF('Issue Log'!S7:S306,D4)</f>
        <v/>
      </c>
    </row>
    <row r="5">
      <c r="A5" s="23" t="inlineStr">
        <is>
          <t>Hypothesis</t>
        </is>
      </c>
      <c r="B5" s="24">
        <f>COUNTIF('Issue Log'!D7:D306,A5)</f>
        <v/>
      </c>
      <c r="D5" s="25" t="inlineStr">
        <is>
          <t>P2</t>
        </is>
      </c>
      <c r="E5" s="26">
        <f>COUNTIF('Issue Log'!S7:S306,D5)</f>
        <v/>
      </c>
    </row>
    <row r="6">
      <c r="A6" s="23" t="inlineStr">
        <is>
          <t>False positive</t>
        </is>
      </c>
      <c r="B6" s="24">
        <f>COUNTIF('Issue Log'!D7:D306,A6)</f>
        <v/>
      </c>
      <c r="D6" s="25" t="inlineStr">
        <is>
          <t>P3</t>
        </is>
      </c>
      <c r="E6" s="26">
        <f>COUNTIF('Issue Log'!S7:S306,D6)</f>
        <v/>
      </c>
    </row>
    <row r="7">
      <c r="A7" s="23" t="inlineStr">
        <is>
          <t>Accepted risk</t>
        </is>
      </c>
      <c r="B7" s="24">
        <f>COUNTIF('Issue Log'!D7:D306,A7)</f>
        <v/>
      </c>
      <c r="D7" s="25" t="inlineStr">
        <is>
          <t>P4</t>
        </is>
      </c>
      <c r="E7" s="26">
        <f>COUNTIF('Issue Log'!S7:S306,D7)</f>
        <v/>
      </c>
    </row>
    <row r="10" ht="35" customHeight="1">
      <c r="A10" s="14" t="inlineStr">
        <is>
          <t>Issue class</t>
        </is>
      </c>
      <c r="B10" s="14" t="inlineStr">
        <is>
          <t>Confirmed</t>
        </is>
      </c>
      <c r="C10" s="14" t="inlineStr">
        <is>
          <t>P1 / P2</t>
        </is>
      </c>
    </row>
    <row r="11">
      <c r="A11" s="25" t="inlineStr">
        <is>
          <t>Crawlability &amp; access</t>
        </is>
      </c>
      <c r="B11" s="26">
        <f>COUNTIFS('Issue Log'!C7:C306,A11,'Issue Log'!D7:D306,"Confirmed")</f>
        <v/>
      </c>
      <c r="C11" s="26">
        <f>COUNTIFS('Issue Log'!C7:C306,A11,'Issue Log'!S7:S306,"P1")+COUNTIFS('Issue Log'!C7:C306,A11,'Issue Log'!S7:S306,"P2")</f>
        <v/>
      </c>
    </row>
    <row r="12">
      <c r="A12" s="25" t="inlineStr">
        <is>
          <t>Indexation &amp; index bloat</t>
        </is>
      </c>
      <c r="B12" s="26">
        <f>COUNTIFS('Issue Log'!C7:C306,A12,'Issue Log'!D7:D306,"Confirmed")</f>
        <v/>
      </c>
      <c r="C12" s="26">
        <f>COUNTIFS('Issue Log'!C7:C306,A12,'Issue Log'!S7:S306,"P1")+COUNTIFS('Issue Log'!C7:C306,A12,'Issue Log'!S7:S306,"P2")</f>
        <v/>
      </c>
    </row>
    <row r="13">
      <c r="A13" s="25" t="inlineStr">
        <is>
          <t>Canonicalization &amp; duplication</t>
        </is>
      </c>
      <c r="B13" s="26">
        <f>COUNTIFS('Issue Log'!C7:C306,A13,'Issue Log'!D7:D306,"Confirmed")</f>
        <v/>
      </c>
      <c r="C13" s="26">
        <f>COUNTIFS('Issue Log'!C7:C306,A13,'Issue Log'!S7:S306,"P1")+COUNTIFS('Issue Log'!C7:C306,A13,'Issue Log'!S7:S306,"P2")</f>
        <v/>
      </c>
    </row>
    <row r="14">
      <c r="A14" s="25" t="inlineStr">
        <is>
          <t>Sitemaps &amp; discovery</t>
        </is>
      </c>
      <c r="B14" s="26">
        <f>COUNTIFS('Issue Log'!C7:C306,A14,'Issue Log'!D7:D306,"Confirmed")</f>
        <v/>
      </c>
      <c r="C14" s="26">
        <f>COUNTIFS('Issue Log'!C7:C306,A14,'Issue Log'!S7:S306,"P1")+COUNTIFS('Issue Log'!C7:C306,A14,'Issue Log'!S7:S306,"P2")</f>
        <v/>
      </c>
    </row>
    <row r="15">
      <c r="A15" s="25" t="inlineStr">
        <is>
          <t>Internal linking &amp; orphans</t>
        </is>
      </c>
      <c r="B15" s="26">
        <f>COUNTIFS('Issue Log'!C7:C306,A15,'Issue Log'!D7:D306,"Confirmed")</f>
        <v/>
      </c>
      <c r="C15" s="26">
        <f>COUNTIFS('Issue Log'!C7:C306,A15,'Issue Log'!S7:S306,"P1")+COUNTIFS('Issue Log'!C7:C306,A15,'Issue Log'!S7:S306,"P2")</f>
        <v/>
      </c>
    </row>
    <row r="16">
      <c r="A16" s="25" t="inlineStr">
        <is>
          <t>Core Web Vitals &amp; page experience</t>
        </is>
      </c>
      <c r="B16" s="26">
        <f>COUNTIFS('Issue Log'!C7:C306,A16,'Issue Log'!D7:D306,"Confirmed")</f>
        <v/>
      </c>
      <c r="C16" s="26">
        <f>COUNTIFS('Issue Log'!C7:C306,A16,'Issue Log'!S7:S306,"P1")+COUNTIFS('Issue Log'!C7:C306,A16,'Issue Log'!S7:S306,"P2")</f>
        <v/>
      </c>
    </row>
    <row r="17">
      <c r="A17" s="25" t="inlineStr">
        <is>
          <t>Structured data</t>
        </is>
      </c>
      <c r="B17" s="26">
        <f>COUNTIFS('Issue Log'!C7:C306,A17,'Issue Log'!D7:D306,"Confirmed")</f>
        <v/>
      </c>
      <c r="C17" s="26">
        <f>COUNTIFS('Issue Log'!C7:C306,A17,'Issue Log'!S7:S306,"P1")+COUNTIFS('Issue Log'!C7:C306,A17,'Issue Log'!S7:S306,"P2")</f>
        <v/>
      </c>
    </row>
    <row r="18">
      <c r="A18" s="25" t="inlineStr">
        <is>
          <t>Mobile rendering &amp; parity</t>
        </is>
      </c>
      <c r="B18" s="26">
        <f>COUNTIFS('Issue Log'!C7:C306,A18,'Issue Log'!D7:D306,"Confirmed")</f>
        <v/>
      </c>
      <c r="C18" s="26">
        <f>COUNTIFS('Issue Log'!C7:C306,A18,'Issue Log'!S7:S306,"P1")+COUNTIFS('Issue Log'!C7:C306,A18,'Issue Log'!S7:S306,"P2")</f>
        <v/>
      </c>
    </row>
    <row r="19">
      <c r="A19" s="25" t="inlineStr">
        <is>
          <t>Redirects &amp; migrations</t>
        </is>
      </c>
      <c r="B19" s="26">
        <f>COUNTIFS('Issue Log'!C7:C306,A19,'Issue Log'!D7:D306,"Confirmed")</f>
        <v/>
      </c>
      <c r="C19" s="26">
        <f>COUNTIFS('Issue Log'!C7:C306,A19,'Issue Log'!S7:S306,"P1")+COUNTIFS('Issue Log'!C7:C306,A19,'Issue Log'!S7:S306,"P2")</f>
        <v/>
      </c>
    </row>
    <row r="22">
      <c r="A22" s="8" t="inlineStr">
        <is>
          <t>Executive finding</t>
        </is>
      </c>
    </row>
    <row r="23">
      <c r="A23" s="16" t="inlineStr">
        <is>
          <t>[Write the main technical constraint, evidence, affected segment, and business implication after the Issue Log is prioritized.]</t>
        </is>
      </c>
      <c r="B23" s="29" t="n"/>
      <c r="C23" s="29" t="n"/>
      <c r="D23" s="29" t="n"/>
      <c r="E23" s="29" t="n"/>
      <c r="F23" s="29" t="n"/>
      <c r="G23" s="29" t="n"/>
      <c r="H23" s="30" t="n"/>
    </row>
    <row r="24">
      <c r="A24" s="31" t="n"/>
      <c r="H24" s="32" t="n"/>
    </row>
    <row r="25">
      <c r="A25" s="33" t="n"/>
      <c r="B25" s="34" t="n"/>
      <c r="C25" s="34" t="n"/>
      <c r="D25" s="34" t="n"/>
      <c r="E25" s="34" t="n"/>
      <c r="F25" s="34" t="n"/>
      <c r="G25" s="34" t="n"/>
      <c r="H25" s="35" t="n"/>
    </row>
  </sheetData>
  <mergeCells count="1">
    <mergeCell ref="A23:H25"/>
  </mergeCells>
  <pageMargins left="0.75" right="0.75" top="1" bottom="1" header="0.5" footer="0.5"/>
  <headerFooter>
    <oddHeader/>
    <oddFooter>&amp;C&amp;8 &amp;K5A6770Salish Sea Consulting  •  salishseaconsulting.com  •  &amp;P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M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4" customWidth="1" min="3" max="3"/>
    <col width="15" customWidth="1" min="4" max="4"/>
    <col width="24" customWidth="1" min="5" max="5"/>
    <col width="34" customWidth="1" min="6" max="6"/>
    <col width="38" customWidth="1" min="7" max="7"/>
    <col width="20" customWidth="1" min="8" max="8"/>
    <col width="38" customWidth="1" min="9" max="9"/>
    <col width="18" customWidth="1" min="10" max="10"/>
    <col width="17" customWidth="1" min="11" max="11"/>
    <col width="34" customWidth="1" min="12" max="12"/>
    <col width="20" customWidth="1" min="13" max="13"/>
  </cols>
  <sheetData>
    <row r="1">
      <c r="A1" s="13" t="inlineStr">
        <is>
          <t>IMPLEMENTATION &amp; VALIDATION TRACKER</t>
        </is>
      </c>
    </row>
    <row r="2">
      <c r="A2" s="18" t="inlineStr">
        <is>
          <t>Record the pre-fix baseline before release and the post-fix evidence after the appropriate observation window.</t>
        </is>
      </c>
    </row>
    <row r="6" ht="35" customHeight="1">
      <c r="A6" s="14" t="inlineStr">
        <is>
          <t>Finding ID</t>
        </is>
      </c>
      <c r="B6" s="14" t="inlineStr">
        <is>
          <t>Owner</t>
        </is>
      </c>
      <c r="C6" s="14" t="inlineStr">
        <is>
          <t>Dependency</t>
        </is>
      </c>
      <c r="D6" s="14" t="inlineStr">
        <is>
          <t>Target date</t>
        </is>
      </c>
      <c r="E6" s="14" t="inlineStr">
        <is>
          <t>Release / change ID</t>
        </is>
      </c>
      <c r="F6" s="14" t="inlineStr">
        <is>
          <t>Pre-fix baseline</t>
        </is>
      </c>
      <c r="G6" s="14" t="inlineStr">
        <is>
          <t>Validation test</t>
        </is>
      </c>
      <c r="H6" s="14" t="inlineStr">
        <is>
          <t>Observation window</t>
        </is>
      </c>
      <c r="I6" s="14" t="inlineStr">
        <is>
          <t>Post-fix evidence</t>
        </is>
      </c>
      <c r="J6" s="14" t="inlineStr">
        <is>
          <t>Result</t>
        </is>
      </c>
      <c r="K6" s="14" t="inlineStr">
        <is>
          <t>Status</t>
        </is>
      </c>
      <c r="L6" s="14" t="inlineStr">
        <is>
          <t>Rollback / follow-up</t>
        </is>
      </c>
      <c r="M6" s="14" t="inlineStr">
        <is>
          <t>Reviewer</t>
        </is>
      </c>
    </row>
    <row r="7" ht="44" customHeight="1">
      <c r="A7" s="16" t="n"/>
      <c r="B7" s="16" t="n"/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</row>
    <row r="8" ht="44" customHeight="1">
      <c r="A8" s="16" t="n"/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</row>
    <row r="9" ht="44" customHeight="1">
      <c r="A9" s="16" t="n"/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</row>
    <row r="10" ht="44" customHeight="1">
      <c r="A10" s="16" t="n"/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</row>
    <row r="11" ht="44" customHeight="1">
      <c r="A11" s="16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</row>
    <row r="12" ht="44" customHeight="1">
      <c r="A12" s="16" t="n"/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</row>
    <row r="13" ht="44" customHeight="1">
      <c r="A13" s="16" t="n"/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</row>
    <row r="14" ht="44" customHeight="1">
      <c r="A14" s="16" t="n"/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</row>
    <row r="15" ht="44" customHeight="1">
      <c r="A15" s="16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</row>
    <row r="16" ht="44" customHeight="1">
      <c r="A16" s="16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</row>
    <row r="17" ht="44" customHeight="1">
      <c r="A17" s="16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</row>
    <row r="18" ht="44" customHeight="1">
      <c r="A18" s="16" t="n"/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</row>
    <row r="19" ht="44" customHeight="1">
      <c r="A19" s="16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</row>
    <row r="20" ht="44" customHeight="1">
      <c r="A20" s="16" t="n"/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</row>
    <row r="21" ht="44" customHeight="1">
      <c r="A21" s="16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</row>
    <row r="22" ht="44" customHeight="1">
      <c r="A22" s="16" t="n"/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</row>
    <row r="23" ht="44" customHeight="1">
      <c r="A23" s="16" t="n"/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</row>
    <row r="24" ht="44" customHeight="1">
      <c r="A24" s="16" t="n"/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6" t="n"/>
    </row>
    <row r="25" ht="44" customHeight="1">
      <c r="A25" s="16" t="n"/>
      <c r="B25" s="1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6" t="n"/>
    </row>
    <row r="26" ht="44" customHeight="1">
      <c r="A26" s="16" t="n"/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6" t="n"/>
    </row>
    <row r="27" ht="44" customHeight="1">
      <c r="A27" s="16" t="n"/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</row>
    <row r="28" ht="44" customHeight="1">
      <c r="A28" s="16" t="n"/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</row>
    <row r="29" ht="44" customHeight="1">
      <c r="A29" s="16" t="n"/>
      <c r="B29" s="16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6" t="n"/>
    </row>
    <row r="30" ht="44" customHeight="1">
      <c r="A30" s="16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</row>
    <row r="31" ht="44" customHeight="1">
      <c r="A31" s="16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</row>
    <row r="32" ht="44" customHeight="1">
      <c r="A32" s="16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</row>
    <row r="33" ht="44" customHeight="1">
      <c r="A33" s="16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</row>
    <row r="34" ht="44" customHeight="1">
      <c r="A34" s="16" t="n"/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</row>
    <row r="35" ht="44" customHeight="1">
      <c r="A35" s="16" t="n"/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</row>
    <row r="36" ht="44" customHeight="1">
      <c r="A36" s="16" t="n"/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6" t="n"/>
    </row>
    <row r="37" ht="44" customHeight="1">
      <c r="A37" s="16" t="n"/>
      <c r="B37" s="16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16" t="n"/>
      <c r="L37" s="16" t="n"/>
      <c r="M37" s="16" t="n"/>
    </row>
    <row r="38" ht="44" customHeight="1">
      <c r="A38" s="16" t="n"/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</row>
    <row r="39" ht="44" customHeight="1">
      <c r="A39" s="16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</row>
    <row r="40" ht="44" customHeight="1">
      <c r="A40" s="16" t="n"/>
      <c r="B40" s="16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16" t="n"/>
      <c r="L40" s="16" t="n"/>
      <c r="M40" s="16" t="n"/>
    </row>
    <row r="41" ht="44" customHeight="1">
      <c r="A41" s="16" t="n"/>
      <c r="B41" s="16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16" t="n"/>
      <c r="L41" s="16" t="n"/>
      <c r="M41" s="16" t="n"/>
    </row>
    <row r="42" ht="44" customHeight="1">
      <c r="A42" s="16" t="n"/>
      <c r="B42" s="16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16" t="n"/>
      <c r="L42" s="16" t="n"/>
      <c r="M42" s="16" t="n"/>
    </row>
    <row r="43" ht="44" customHeight="1">
      <c r="A43" s="16" t="n"/>
      <c r="B43" s="16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6" t="n"/>
    </row>
    <row r="44" ht="44" customHeight="1">
      <c r="A44" s="16" t="n"/>
      <c r="B44" s="16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16" t="n"/>
      <c r="L44" s="16" t="n"/>
      <c r="M44" s="16" t="n"/>
    </row>
    <row r="45" ht="44" customHeight="1">
      <c r="A45" s="16" t="n"/>
      <c r="B45" s="16" t="n"/>
      <c r="C45" s="16" t="n"/>
      <c r="D45" s="16" t="n"/>
      <c r="E45" s="16" t="n"/>
      <c r="F45" s="16" t="n"/>
      <c r="G45" s="16" t="n"/>
      <c r="H45" s="16" t="n"/>
      <c r="I45" s="16" t="n"/>
      <c r="J45" s="16" t="n"/>
      <c r="K45" s="16" t="n"/>
      <c r="L45" s="16" t="n"/>
      <c r="M45" s="16" t="n"/>
    </row>
    <row r="46" ht="44" customHeight="1">
      <c r="A46" s="16" t="n"/>
      <c r="B46" s="1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6" t="n"/>
      <c r="L46" s="16" t="n"/>
      <c r="M46" s="16" t="n"/>
    </row>
    <row r="47" ht="44" customHeight="1">
      <c r="A47" s="16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</row>
    <row r="48" ht="44" customHeight="1">
      <c r="A48" s="16" t="n"/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6" t="n"/>
    </row>
    <row r="49" ht="44" customHeight="1">
      <c r="A49" s="16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</row>
    <row r="50" ht="44" customHeight="1">
      <c r="A50" s="16" t="n"/>
      <c r="B50" s="16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16" t="n"/>
      <c r="L50" s="16" t="n"/>
      <c r="M50" s="16" t="n"/>
    </row>
    <row r="51" ht="44" customHeight="1">
      <c r="A51" s="16" t="n"/>
      <c r="B51" s="16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16" t="n"/>
      <c r="L51" s="16" t="n"/>
      <c r="M51" s="16" t="n"/>
    </row>
    <row r="52" ht="44" customHeight="1">
      <c r="A52" s="16" t="n"/>
      <c r="B52" s="16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6" t="n"/>
      <c r="L52" s="16" t="n"/>
      <c r="M52" s="16" t="n"/>
    </row>
    <row r="53" ht="44" customHeight="1">
      <c r="A53" s="16" t="n"/>
      <c r="B53" s="16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16" t="n"/>
      <c r="L53" s="16" t="n"/>
      <c r="M53" s="16" t="n"/>
    </row>
    <row r="54" ht="44" customHeight="1">
      <c r="A54" s="16" t="n"/>
      <c r="B54" s="16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6" t="n"/>
      <c r="L54" s="16" t="n"/>
      <c r="M54" s="16" t="n"/>
    </row>
    <row r="55" ht="44" customHeight="1">
      <c r="A55" s="16" t="n"/>
      <c r="B55" s="16" t="n"/>
      <c r="C55" s="16" t="n"/>
      <c r="D55" s="16" t="n"/>
      <c r="E55" s="16" t="n"/>
      <c r="F55" s="16" t="n"/>
      <c r="G55" s="16" t="n"/>
      <c r="H55" s="16" t="n"/>
      <c r="I55" s="16" t="n"/>
      <c r="J55" s="16" t="n"/>
      <c r="K55" s="16" t="n"/>
      <c r="L55" s="16" t="n"/>
      <c r="M55" s="16" t="n"/>
    </row>
    <row r="56" ht="44" customHeight="1">
      <c r="A56" s="16" t="n"/>
      <c r="B56" s="16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6" t="n"/>
      <c r="L56" s="16" t="n"/>
      <c r="M56" s="16" t="n"/>
    </row>
    <row r="57" ht="44" customHeight="1">
      <c r="A57" s="16" t="n"/>
      <c r="B57" s="16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16" t="n"/>
      <c r="L57" s="16" t="n"/>
      <c r="M57" s="16" t="n"/>
    </row>
    <row r="58" ht="44" customHeight="1">
      <c r="A58" s="16" t="n"/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6" t="n"/>
    </row>
    <row r="59" ht="44" customHeight="1">
      <c r="A59" s="16" t="n"/>
      <c r="B59" s="16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16" t="n"/>
      <c r="L59" s="16" t="n"/>
      <c r="M59" s="16" t="n"/>
    </row>
    <row r="60" ht="44" customHeight="1">
      <c r="A60" s="16" t="n"/>
      <c r="B60" s="16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16" t="n"/>
      <c r="L60" s="16" t="n"/>
      <c r="M60" s="16" t="n"/>
    </row>
    <row r="61" ht="44" customHeight="1">
      <c r="A61" s="16" t="n"/>
      <c r="B61" s="16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16" t="n"/>
      <c r="L61" s="16" t="n"/>
      <c r="M61" s="16" t="n"/>
    </row>
    <row r="62" ht="44" customHeight="1">
      <c r="A62" s="16" t="n"/>
      <c r="B62" s="16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16" t="n"/>
      <c r="L62" s="16" t="n"/>
      <c r="M62" s="16" t="n"/>
    </row>
    <row r="63" ht="44" customHeight="1">
      <c r="A63" s="16" t="n"/>
      <c r="B63" s="16" t="n"/>
      <c r="C63" s="16" t="n"/>
      <c r="D63" s="16" t="n"/>
      <c r="E63" s="16" t="n"/>
      <c r="F63" s="16" t="n"/>
      <c r="G63" s="16" t="n"/>
      <c r="H63" s="16" t="n"/>
      <c r="I63" s="16" t="n"/>
      <c r="J63" s="16" t="n"/>
      <c r="K63" s="16" t="n"/>
      <c r="L63" s="16" t="n"/>
      <c r="M63" s="16" t="n"/>
    </row>
    <row r="64" ht="44" customHeight="1">
      <c r="A64" s="16" t="n"/>
      <c r="B64" s="16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16" t="n"/>
      <c r="L64" s="16" t="n"/>
      <c r="M64" s="16" t="n"/>
    </row>
    <row r="65" ht="44" customHeight="1">
      <c r="A65" s="16" t="n"/>
      <c r="B65" s="16" t="n"/>
      <c r="C65" s="16" t="n"/>
      <c r="D65" s="16" t="n"/>
      <c r="E65" s="16" t="n"/>
      <c r="F65" s="16" t="n"/>
      <c r="G65" s="16" t="n"/>
      <c r="H65" s="16" t="n"/>
      <c r="I65" s="16" t="n"/>
      <c r="J65" s="16" t="n"/>
      <c r="K65" s="16" t="n"/>
      <c r="L65" s="16" t="n"/>
      <c r="M65" s="16" t="n"/>
    </row>
    <row r="66" ht="44" customHeight="1">
      <c r="A66" s="16" t="n"/>
      <c r="B66" s="16" t="n"/>
      <c r="C66" s="16" t="n"/>
      <c r="D66" s="16" t="n"/>
      <c r="E66" s="16" t="n"/>
      <c r="F66" s="16" t="n"/>
      <c r="G66" s="16" t="n"/>
      <c r="H66" s="16" t="n"/>
      <c r="I66" s="16" t="n"/>
      <c r="J66" s="16" t="n"/>
      <c r="K66" s="16" t="n"/>
      <c r="L66" s="16" t="n"/>
      <c r="M66" s="16" t="n"/>
    </row>
    <row r="67" ht="44" customHeight="1">
      <c r="A67" s="16" t="n"/>
      <c r="B67" s="16" t="n"/>
      <c r="C67" s="16" t="n"/>
      <c r="D67" s="16" t="n"/>
      <c r="E67" s="16" t="n"/>
      <c r="F67" s="16" t="n"/>
      <c r="G67" s="16" t="n"/>
      <c r="H67" s="16" t="n"/>
      <c r="I67" s="16" t="n"/>
      <c r="J67" s="16" t="n"/>
      <c r="K67" s="16" t="n"/>
      <c r="L67" s="16" t="n"/>
      <c r="M67" s="16" t="n"/>
    </row>
    <row r="68" ht="44" customHeight="1">
      <c r="A68" s="16" t="n"/>
      <c r="B68" s="16" t="n"/>
      <c r="C68" s="16" t="n"/>
      <c r="D68" s="16" t="n"/>
      <c r="E68" s="16" t="n"/>
      <c r="F68" s="16" t="n"/>
      <c r="G68" s="16" t="n"/>
      <c r="H68" s="16" t="n"/>
      <c r="I68" s="16" t="n"/>
      <c r="J68" s="16" t="n"/>
      <c r="K68" s="16" t="n"/>
      <c r="L68" s="16" t="n"/>
      <c r="M68" s="16" t="n"/>
    </row>
    <row r="69" ht="44" customHeight="1">
      <c r="A69" s="16" t="n"/>
      <c r="B69" s="16" t="n"/>
      <c r="C69" s="16" t="n"/>
      <c r="D69" s="16" t="n"/>
      <c r="E69" s="16" t="n"/>
      <c r="F69" s="16" t="n"/>
      <c r="G69" s="16" t="n"/>
      <c r="H69" s="16" t="n"/>
      <c r="I69" s="16" t="n"/>
      <c r="J69" s="16" t="n"/>
      <c r="K69" s="16" t="n"/>
      <c r="L69" s="16" t="n"/>
      <c r="M69" s="16" t="n"/>
    </row>
    <row r="70" ht="44" customHeight="1">
      <c r="A70" s="16" t="n"/>
      <c r="B70" s="16" t="n"/>
      <c r="C70" s="16" t="n"/>
      <c r="D70" s="16" t="n"/>
      <c r="E70" s="16" t="n"/>
      <c r="F70" s="16" t="n"/>
      <c r="G70" s="16" t="n"/>
      <c r="H70" s="16" t="n"/>
      <c r="I70" s="16" t="n"/>
      <c r="J70" s="16" t="n"/>
      <c r="K70" s="16" t="n"/>
      <c r="L70" s="16" t="n"/>
      <c r="M70" s="16" t="n"/>
    </row>
    <row r="71" ht="44" customHeight="1">
      <c r="A71" s="16" t="n"/>
      <c r="B71" s="16" t="n"/>
      <c r="C71" s="16" t="n"/>
      <c r="D71" s="16" t="n"/>
      <c r="E71" s="16" t="n"/>
      <c r="F71" s="16" t="n"/>
      <c r="G71" s="16" t="n"/>
      <c r="H71" s="16" t="n"/>
      <c r="I71" s="16" t="n"/>
      <c r="J71" s="16" t="n"/>
      <c r="K71" s="16" t="n"/>
      <c r="L71" s="16" t="n"/>
      <c r="M71" s="16" t="n"/>
    </row>
    <row r="72" ht="44" customHeight="1">
      <c r="A72" s="16" t="n"/>
      <c r="B72" s="16" t="n"/>
      <c r="C72" s="16" t="n"/>
      <c r="D72" s="16" t="n"/>
      <c r="E72" s="16" t="n"/>
      <c r="F72" s="16" t="n"/>
      <c r="G72" s="16" t="n"/>
      <c r="H72" s="16" t="n"/>
      <c r="I72" s="16" t="n"/>
      <c r="J72" s="16" t="n"/>
      <c r="K72" s="16" t="n"/>
      <c r="L72" s="16" t="n"/>
      <c r="M72" s="16" t="n"/>
    </row>
    <row r="73" ht="44" customHeight="1">
      <c r="A73" s="16" t="n"/>
      <c r="B73" s="16" t="n"/>
      <c r="C73" s="16" t="n"/>
      <c r="D73" s="16" t="n"/>
      <c r="E73" s="16" t="n"/>
      <c r="F73" s="16" t="n"/>
      <c r="G73" s="16" t="n"/>
      <c r="H73" s="16" t="n"/>
      <c r="I73" s="16" t="n"/>
      <c r="J73" s="16" t="n"/>
      <c r="K73" s="16" t="n"/>
      <c r="L73" s="16" t="n"/>
      <c r="M73" s="16" t="n"/>
    </row>
    <row r="74" ht="44" customHeight="1">
      <c r="A74" s="16" t="n"/>
      <c r="B74" s="16" t="n"/>
      <c r="C74" s="16" t="n"/>
      <c r="D74" s="16" t="n"/>
      <c r="E74" s="16" t="n"/>
      <c r="F74" s="16" t="n"/>
      <c r="G74" s="16" t="n"/>
      <c r="H74" s="16" t="n"/>
      <c r="I74" s="16" t="n"/>
      <c r="J74" s="16" t="n"/>
      <c r="K74" s="16" t="n"/>
      <c r="L74" s="16" t="n"/>
      <c r="M74" s="16" t="n"/>
    </row>
    <row r="75" ht="44" customHeight="1">
      <c r="A75" s="16" t="n"/>
      <c r="B75" s="16" t="n"/>
      <c r="C75" s="16" t="n"/>
      <c r="D75" s="16" t="n"/>
      <c r="E75" s="16" t="n"/>
      <c r="F75" s="16" t="n"/>
      <c r="G75" s="16" t="n"/>
      <c r="H75" s="16" t="n"/>
      <c r="I75" s="16" t="n"/>
      <c r="J75" s="16" t="n"/>
      <c r="K75" s="16" t="n"/>
      <c r="L75" s="16" t="n"/>
      <c r="M75" s="16" t="n"/>
    </row>
    <row r="76" ht="44" customHeight="1">
      <c r="A76" s="16" t="n"/>
      <c r="B76" s="16" t="n"/>
      <c r="C76" s="16" t="n"/>
      <c r="D76" s="16" t="n"/>
      <c r="E76" s="16" t="n"/>
      <c r="F76" s="16" t="n"/>
      <c r="G76" s="16" t="n"/>
      <c r="H76" s="16" t="n"/>
      <c r="I76" s="16" t="n"/>
      <c r="J76" s="16" t="n"/>
      <c r="K76" s="16" t="n"/>
      <c r="L76" s="16" t="n"/>
      <c r="M76" s="16" t="n"/>
    </row>
    <row r="77" ht="44" customHeight="1">
      <c r="A77" s="16" t="n"/>
      <c r="B77" s="16" t="n"/>
      <c r="C77" s="16" t="n"/>
      <c r="D77" s="16" t="n"/>
      <c r="E77" s="16" t="n"/>
      <c r="F77" s="16" t="n"/>
      <c r="G77" s="16" t="n"/>
      <c r="H77" s="16" t="n"/>
      <c r="I77" s="16" t="n"/>
      <c r="J77" s="16" t="n"/>
      <c r="K77" s="16" t="n"/>
      <c r="L77" s="16" t="n"/>
      <c r="M77" s="16" t="n"/>
    </row>
    <row r="78" ht="44" customHeight="1">
      <c r="A78" s="16" t="n"/>
      <c r="B78" s="16" t="n"/>
      <c r="C78" s="16" t="n"/>
      <c r="D78" s="16" t="n"/>
      <c r="E78" s="16" t="n"/>
      <c r="F78" s="16" t="n"/>
      <c r="G78" s="16" t="n"/>
      <c r="H78" s="16" t="n"/>
      <c r="I78" s="16" t="n"/>
      <c r="J78" s="16" t="n"/>
      <c r="K78" s="16" t="n"/>
      <c r="L78" s="16" t="n"/>
      <c r="M78" s="16" t="n"/>
    </row>
    <row r="79" ht="44" customHeight="1">
      <c r="A79" s="16" t="n"/>
      <c r="B79" s="16" t="n"/>
      <c r="C79" s="16" t="n"/>
      <c r="D79" s="16" t="n"/>
      <c r="E79" s="16" t="n"/>
      <c r="F79" s="16" t="n"/>
      <c r="G79" s="16" t="n"/>
      <c r="H79" s="16" t="n"/>
      <c r="I79" s="16" t="n"/>
      <c r="J79" s="16" t="n"/>
      <c r="K79" s="16" t="n"/>
      <c r="L79" s="16" t="n"/>
      <c r="M79" s="16" t="n"/>
    </row>
    <row r="80" ht="44" customHeight="1">
      <c r="A80" s="16" t="n"/>
      <c r="B80" s="16" t="n"/>
      <c r="C80" s="16" t="n"/>
      <c r="D80" s="16" t="n"/>
      <c r="E80" s="16" t="n"/>
      <c r="F80" s="16" t="n"/>
      <c r="G80" s="16" t="n"/>
      <c r="H80" s="16" t="n"/>
      <c r="I80" s="16" t="n"/>
      <c r="J80" s="16" t="n"/>
      <c r="K80" s="16" t="n"/>
      <c r="L80" s="16" t="n"/>
      <c r="M80" s="16" t="n"/>
    </row>
    <row r="81" ht="44" customHeight="1">
      <c r="A81" s="16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</row>
    <row r="82" ht="44" customHeight="1">
      <c r="A82" s="16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</row>
    <row r="83" ht="44" customHeight="1">
      <c r="A83" s="16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</row>
    <row r="84" ht="44" customHeight="1">
      <c r="A84" s="16" t="n"/>
      <c r="B84" s="16" t="n"/>
      <c r="C84" s="16" t="n"/>
      <c r="D84" s="16" t="n"/>
      <c r="E84" s="16" t="n"/>
      <c r="F84" s="16" t="n"/>
      <c r="G84" s="16" t="n"/>
      <c r="H84" s="16" t="n"/>
      <c r="I84" s="16" t="n"/>
      <c r="J84" s="16" t="n"/>
      <c r="K84" s="16" t="n"/>
      <c r="L84" s="16" t="n"/>
      <c r="M84" s="16" t="n"/>
    </row>
    <row r="85" ht="44" customHeight="1">
      <c r="A85" s="16" t="n"/>
      <c r="B85" s="16" t="n"/>
      <c r="C85" s="16" t="n"/>
      <c r="D85" s="16" t="n"/>
      <c r="E85" s="16" t="n"/>
      <c r="F85" s="16" t="n"/>
      <c r="G85" s="16" t="n"/>
      <c r="H85" s="16" t="n"/>
      <c r="I85" s="16" t="n"/>
      <c r="J85" s="16" t="n"/>
      <c r="K85" s="16" t="n"/>
      <c r="L85" s="16" t="n"/>
      <c r="M85" s="16" t="n"/>
    </row>
    <row r="86" ht="44" customHeight="1">
      <c r="A86" s="16" t="n"/>
      <c r="B86" s="16" t="n"/>
      <c r="C86" s="16" t="n"/>
      <c r="D86" s="16" t="n"/>
      <c r="E86" s="16" t="n"/>
      <c r="F86" s="16" t="n"/>
      <c r="G86" s="16" t="n"/>
      <c r="H86" s="16" t="n"/>
      <c r="I86" s="16" t="n"/>
      <c r="J86" s="16" t="n"/>
      <c r="K86" s="16" t="n"/>
      <c r="L86" s="16" t="n"/>
      <c r="M86" s="16" t="n"/>
    </row>
    <row r="87" ht="44" customHeight="1">
      <c r="A87" s="16" t="n"/>
      <c r="B87" s="16" t="n"/>
      <c r="C87" s="16" t="n"/>
      <c r="D87" s="16" t="n"/>
      <c r="E87" s="16" t="n"/>
      <c r="F87" s="16" t="n"/>
      <c r="G87" s="16" t="n"/>
      <c r="H87" s="16" t="n"/>
      <c r="I87" s="16" t="n"/>
      <c r="J87" s="16" t="n"/>
      <c r="K87" s="16" t="n"/>
      <c r="L87" s="16" t="n"/>
      <c r="M87" s="16" t="n"/>
    </row>
    <row r="88" ht="44" customHeight="1">
      <c r="A88" s="16" t="n"/>
      <c r="B88" s="16" t="n"/>
      <c r="C88" s="16" t="n"/>
      <c r="D88" s="16" t="n"/>
      <c r="E88" s="16" t="n"/>
      <c r="F88" s="16" t="n"/>
      <c r="G88" s="16" t="n"/>
      <c r="H88" s="16" t="n"/>
      <c r="I88" s="16" t="n"/>
      <c r="J88" s="16" t="n"/>
      <c r="K88" s="16" t="n"/>
      <c r="L88" s="16" t="n"/>
      <c r="M88" s="16" t="n"/>
    </row>
    <row r="89" ht="44" customHeight="1">
      <c r="A89" s="16" t="n"/>
      <c r="B89" s="16" t="n"/>
      <c r="C89" s="16" t="n"/>
      <c r="D89" s="16" t="n"/>
      <c r="E89" s="16" t="n"/>
      <c r="F89" s="16" t="n"/>
      <c r="G89" s="16" t="n"/>
      <c r="H89" s="16" t="n"/>
      <c r="I89" s="16" t="n"/>
      <c r="J89" s="16" t="n"/>
      <c r="K89" s="16" t="n"/>
      <c r="L89" s="16" t="n"/>
      <c r="M89" s="16" t="n"/>
    </row>
    <row r="90" ht="44" customHeight="1">
      <c r="A90" s="16" t="n"/>
      <c r="B90" s="16" t="n"/>
      <c r="C90" s="16" t="n"/>
      <c r="D90" s="16" t="n"/>
      <c r="E90" s="16" t="n"/>
      <c r="F90" s="16" t="n"/>
      <c r="G90" s="16" t="n"/>
      <c r="H90" s="16" t="n"/>
      <c r="I90" s="16" t="n"/>
      <c r="J90" s="16" t="n"/>
      <c r="K90" s="16" t="n"/>
      <c r="L90" s="16" t="n"/>
      <c r="M90" s="16" t="n"/>
    </row>
    <row r="91" ht="44" customHeight="1">
      <c r="A91" s="16" t="n"/>
      <c r="B91" s="16" t="n"/>
      <c r="C91" s="16" t="n"/>
      <c r="D91" s="16" t="n"/>
      <c r="E91" s="16" t="n"/>
      <c r="F91" s="16" t="n"/>
      <c r="G91" s="16" t="n"/>
      <c r="H91" s="16" t="n"/>
      <c r="I91" s="16" t="n"/>
      <c r="J91" s="16" t="n"/>
      <c r="K91" s="16" t="n"/>
      <c r="L91" s="16" t="n"/>
      <c r="M91" s="16" t="n"/>
    </row>
    <row r="92" ht="44" customHeight="1">
      <c r="A92" s="16" t="n"/>
      <c r="B92" s="16" t="n"/>
      <c r="C92" s="16" t="n"/>
      <c r="D92" s="16" t="n"/>
      <c r="E92" s="16" t="n"/>
      <c r="F92" s="16" t="n"/>
      <c r="G92" s="16" t="n"/>
      <c r="H92" s="16" t="n"/>
      <c r="I92" s="16" t="n"/>
      <c r="J92" s="16" t="n"/>
      <c r="K92" s="16" t="n"/>
      <c r="L92" s="16" t="n"/>
      <c r="M92" s="16" t="n"/>
    </row>
    <row r="93" ht="44" customHeight="1">
      <c r="A93" s="16" t="n"/>
      <c r="B93" s="16" t="n"/>
      <c r="C93" s="16" t="n"/>
      <c r="D93" s="16" t="n"/>
      <c r="E93" s="16" t="n"/>
      <c r="F93" s="16" t="n"/>
      <c r="G93" s="16" t="n"/>
      <c r="H93" s="16" t="n"/>
      <c r="I93" s="16" t="n"/>
      <c r="J93" s="16" t="n"/>
      <c r="K93" s="16" t="n"/>
      <c r="L93" s="16" t="n"/>
      <c r="M93" s="16" t="n"/>
    </row>
    <row r="94" ht="44" customHeight="1">
      <c r="A94" s="16" t="n"/>
      <c r="B94" s="16" t="n"/>
      <c r="C94" s="16" t="n"/>
      <c r="D94" s="16" t="n"/>
      <c r="E94" s="16" t="n"/>
      <c r="F94" s="16" t="n"/>
      <c r="G94" s="16" t="n"/>
      <c r="H94" s="16" t="n"/>
      <c r="I94" s="16" t="n"/>
      <c r="J94" s="16" t="n"/>
      <c r="K94" s="16" t="n"/>
      <c r="L94" s="16" t="n"/>
      <c r="M94" s="16" t="n"/>
    </row>
    <row r="95" ht="44" customHeight="1">
      <c r="A95" s="16" t="n"/>
      <c r="B95" s="16" t="n"/>
      <c r="C95" s="16" t="n"/>
      <c r="D95" s="16" t="n"/>
      <c r="E95" s="16" t="n"/>
      <c r="F95" s="16" t="n"/>
      <c r="G95" s="16" t="n"/>
      <c r="H95" s="16" t="n"/>
      <c r="I95" s="16" t="n"/>
      <c r="J95" s="16" t="n"/>
      <c r="K95" s="16" t="n"/>
      <c r="L95" s="16" t="n"/>
      <c r="M95" s="16" t="n"/>
    </row>
    <row r="96" ht="44" customHeight="1">
      <c r="A96" s="16" t="n"/>
      <c r="B96" s="16" t="n"/>
      <c r="C96" s="16" t="n"/>
      <c r="D96" s="16" t="n"/>
      <c r="E96" s="16" t="n"/>
      <c r="F96" s="16" t="n"/>
      <c r="G96" s="16" t="n"/>
      <c r="H96" s="16" t="n"/>
      <c r="I96" s="16" t="n"/>
      <c r="J96" s="16" t="n"/>
      <c r="K96" s="16" t="n"/>
      <c r="L96" s="16" t="n"/>
      <c r="M96" s="16" t="n"/>
    </row>
    <row r="97" ht="44" customHeight="1">
      <c r="A97" s="16" t="n"/>
      <c r="B97" s="16" t="n"/>
      <c r="C97" s="16" t="n"/>
      <c r="D97" s="16" t="n"/>
      <c r="E97" s="16" t="n"/>
      <c r="F97" s="16" t="n"/>
      <c r="G97" s="16" t="n"/>
      <c r="H97" s="16" t="n"/>
      <c r="I97" s="16" t="n"/>
      <c r="J97" s="16" t="n"/>
      <c r="K97" s="16" t="n"/>
      <c r="L97" s="16" t="n"/>
      <c r="M97" s="16" t="n"/>
    </row>
    <row r="98" ht="44" customHeight="1">
      <c r="A98" s="16" t="n"/>
      <c r="B98" s="16" t="n"/>
      <c r="C98" s="16" t="n"/>
      <c r="D98" s="16" t="n"/>
      <c r="E98" s="16" t="n"/>
      <c r="F98" s="16" t="n"/>
      <c r="G98" s="16" t="n"/>
      <c r="H98" s="16" t="n"/>
      <c r="I98" s="16" t="n"/>
      <c r="J98" s="16" t="n"/>
      <c r="K98" s="16" t="n"/>
      <c r="L98" s="16" t="n"/>
      <c r="M98" s="16" t="n"/>
    </row>
    <row r="99" ht="44" customHeight="1">
      <c r="A99" s="16" t="n"/>
      <c r="B99" s="16" t="n"/>
      <c r="C99" s="16" t="n"/>
      <c r="D99" s="16" t="n"/>
      <c r="E99" s="16" t="n"/>
      <c r="F99" s="16" t="n"/>
      <c r="G99" s="16" t="n"/>
      <c r="H99" s="16" t="n"/>
      <c r="I99" s="16" t="n"/>
      <c r="J99" s="16" t="n"/>
      <c r="K99" s="16" t="n"/>
      <c r="L99" s="16" t="n"/>
      <c r="M99" s="16" t="n"/>
    </row>
    <row r="100" ht="44" customHeight="1">
      <c r="A100" s="16" t="n"/>
      <c r="B100" s="16" t="n"/>
      <c r="C100" s="16" t="n"/>
      <c r="D100" s="16" t="n"/>
      <c r="E100" s="16" t="n"/>
      <c r="F100" s="16" t="n"/>
      <c r="G100" s="16" t="n"/>
      <c r="H100" s="16" t="n"/>
      <c r="I100" s="16" t="n"/>
      <c r="J100" s="16" t="n"/>
      <c r="K100" s="16" t="n"/>
      <c r="L100" s="16" t="n"/>
      <c r="M100" s="16" t="n"/>
    </row>
    <row r="101" ht="44" customHeight="1">
      <c r="A101" s="16" t="n"/>
      <c r="B101" s="16" t="n"/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16" t="n"/>
      <c r="L101" s="16" t="n"/>
      <c r="M101" s="16" t="n"/>
    </row>
    <row r="102" ht="44" customHeight="1">
      <c r="A102" s="16" t="n"/>
      <c r="B102" s="16" t="n"/>
      <c r="C102" s="16" t="n"/>
      <c r="D102" s="16" t="n"/>
      <c r="E102" s="16" t="n"/>
      <c r="F102" s="16" t="n"/>
      <c r="G102" s="16" t="n"/>
      <c r="H102" s="16" t="n"/>
      <c r="I102" s="16" t="n"/>
      <c r="J102" s="16" t="n"/>
      <c r="K102" s="16" t="n"/>
      <c r="L102" s="16" t="n"/>
      <c r="M102" s="16" t="n"/>
    </row>
    <row r="103" ht="44" customHeight="1">
      <c r="A103" s="16" t="n"/>
      <c r="B103" s="16" t="n"/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16" t="n"/>
      <c r="L103" s="16" t="n"/>
      <c r="M103" s="16" t="n"/>
    </row>
    <row r="104" ht="44" customHeight="1">
      <c r="A104" s="16" t="n"/>
      <c r="B104" s="16" t="n"/>
      <c r="C104" s="16" t="n"/>
      <c r="D104" s="16" t="n"/>
      <c r="E104" s="16" t="n"/>
      <c r="F104" s="16" t="n"/>
      <c r="G104" s="16" t="n"/>
      <c r="H104" s="16" t="n"/>
      <c r="I104" s="16" t="n"/>
      <c r="J104" s="16" t="n"/>
      <c r="K104" s="16" t="n"/>
      <c r="L104" s="16" t="n"/>
      <c r="M104" s="16" t="n"/>
    </row>
    <row r="105" ht="44" customHeight="1">
      <c r="A105" s="16" t="n"/>
      <c r="B105" s="16" t="n"/>
      <c r="C105" s="16" t="n"/>
      <c r="D105" s="16" t="n"/>
      <c r="E105" s="16" t="n"/>
      <c r="F105" s="16" t="n"/>
      <c r="G105" s="16" t="n"/>
      <c r="H105" s="16" t="n"/>
      <c r="I105" s="16" t="n"/>
      <c r="J105" s="16" t="n"/>
      <c r="K105" s="16" t="n"/>
      <c r="L105" s="16" t="n"/>
      <c r="M105" s="16" t="n"/>
    </row>
    <row r="106" ht="44" customHeight="1">
      <c r="A106" s="16" t="n"/>
      <c r="B106" s="16" t="n"/>
      <c r="C106" s="16" t="n"/>
      <c r="D106" s="16" t="n"/>
      <c r="E106" s="16" t="n"/>
      <c r="F106" s="16" t="n"/>
      <c r="G106" s="16" t="n"/>
      <c r="H106" s="16" t="n"/>
      <c r="I106" s="16" t="n"/>
      <c r="J106" s="16" t="n"/>
      <c r="K106" s="16" t="n"/>
      <c r="L106" s="16" t="n"/>
      <c r="M106" s="16" t="n"/>
    </row>
    <row r="107" ht="44" customHeight="1">
      <c r="A107" s="16" t="n"/>
      <c r="B107" s="16" t="n"/>
      <c r="C107" s="16" t="n"/>
      <c r="D107" s="16" t="n"/>
      <c r="E107" s="16" t="n"/>
      <c r="F107" s="16" t="n"/>
      <c r="G107" s="16" t="n"/>
      <c r="H107" s="16" t="n"/>
      <c r="I107" s="16" t="n"/>
      <c r="J107" s="16" t="n"/>
      <c r="K107" s="16" t="n"/>
      <c r="L107" s="16" t="n"/>
      <c r="M107" s="16" t="n"/>
    </row>
    <row r="108" ht="44" customHeight="1">
      <c r="A108" s="16" t="n"/>
      <c r="B108" s="16" t="n"/>
      <c r="C108" s="16" t="n"/>
      <c r="D108" s="16" t="n"/>
      <c r="E108" s="16" t="n"/>
      <c r="F108" s="16" t="n"/>
      <c r="G108" s="16" t="n"/>
      <c r="H108" s="16" t="n"/>
      <c r="I108" s="16" t="n"/>
      <c r="J108" s="16" t="n"/>
      <c r="K108" s="16" t="n"/>
      <c r="L108" s="16" t="n"/>
      <c r="M108" s="16" t="n"/>
    </row>
    <row r="109" ht="44" customHeight="1">
      <c r="A109" s="16" t="n"/>
      <c r="B109" s="16" t="n"/>
      <c r="C109" s="16" t="n"/>
      <c r="D109" s="16" t="n"/>
      <c r="E109" s="16" t="n"/>
      <c r="F109" s="16" t="n"/>
      <c r="G109" s="16" t="n"/>
      <c r="H109" s="16" t="n"/>
      <c r="I109" s="16" t="n"/>
      <c r="J109" s="16" t="n"/>
      <c r="K109" s="16" t="n"/>
      <c r="L109" s="16" t="n"/>
      <c r="M109" s="16" t="n"/>
    </row>
    <row r="110" ht="44" customHeight="1">
      <c r="A110" s="16" t="n"/>
      <c r="B110" s="16" t="n"/>
      <c r="C110" s="16" t="n"/>
      <c r="D110" s="16" t="n"/>
      <c r="E110" s="16" t="n"/>
      <c r="F110" s="16" t="n"/>
      <c r="G110" s="16" t="n"/>
      <c r="H110" s="16" t="n"/>
      <c r="I110" s="16" t="n"/>
      <c r="J110" s="16" t="n"/>
      <c r="K110" s="16" t="n"/>
      <c r="L110" s="16" t="n"/>
      <c r="M110" s="16" t="n"/>
    </row>
    <row r="111" ht="44" customHeight="1">
      <c r="A111" s="16" t="n"/>
      <c r="B111" s="16" t="n"/>
      <c r="C111" s="16" t="n"/>
      <c r="D111" s="16" t="n"/>
      <c r="E111" s="16" t="n"/>
      <c r="F111" s="16" t="n"/>
      <c r="G111" s="16" t="n"/>
      <c r="H111" s="16" t="n"/>
      <c r="I111" s="16" t="n"/>
      <c r="J111" s="16" t="n"/>
      <c r="K111" s="16" t="n"/>
      <c r="L111" s="16" t="n"/>
      <c r="M111" s="16" t="n"/>
    </row>
    <row r="112" ht="44" customHeight="1">
      <c r="A112" s="16" t="n"/>
      <c r="B112" s="16" t="n"/>
      <c r="C112" s="16" t="n"/>
      <c r="D112" s="16" t="n"/>
      <c r="E112" s="16" t="n"/>
      <c r="F112" s="16" t="n"/>
      <c r="G112" s="16" t="n"/>
      <c r="H112" s="16" t="n"/>
      <c r="I112" s="16" t="n"/>
      <c r="J112" s="16" t="n"/>
      <c r="K112" s="16" t="n"/>
      <c r="L112" s="16" t="n"/>
      <c r="M112" s="16" t="n"/>
    </row>
    <row r="113" ht="44" customHeight="1">
      <c r="A113" s="16" t="n"/>
      <c r="B113" s="16" t="n"/>
      <c r="C113" s="16" t="n"/>
      <c r="D113" s="16" t="n"/>
      <c r="E113" s="16" t="n"/>
      <c r="F113" s="16" t="n"/>
      <c r="G113" s="16" t="n"/>
      <c r="H113" s="16" t="n"/>
      <c r="I113" s="16" t="n"/>
      <c r="J113" s="16" t="n"/>
      <c r="K113" s="16" t="n"/>
      <c r="L113" s="16" t="n"/>
      <c r="M113" s="16" t="n"/>
    </row>
    <row r="114" ht="44" customHeight="1">
      <c r="A114" s="16" t="n"/>
      <c r="B114" s="16" t="n"/>
      <c r="C114" s="16" t="n"/>
      <c r="D114" s="16" t="n"/>
      <c r="E114" s="16" t="n"/>
      <c r="F114" s="16" t="n"/>
      <c r="G114" s="16" t="n"/>
      <c r="H114" s="16" t="n"/>
      <c r="I114" s="16" t="n"/>
      <c r="J114" s="16" t="n"/>
      <c r="K114" s="16" t="n"/>
      <c r="L114" s="16" t="n"/>
      <c r="M114" s="16" t="n"/>
    </row>
    <row r="115" ht="44" customHeight="1">
      <c r="A115" s="16" t="n"/>
      <c r="B115" s="16" t="n"/>
      <c r="C115" s="16" t="n"/>
      <c r="D115" s="16" t="n"/>
      <c r="E115" s="16" t="n"/>
      <c r="F115" s="16" t="n"/>
      <c r="G115" s="16" t="n"/>
      <c r="H115" s="16" t="n"/>
      <c r="I115" s="16" t="n"/>
      <c r="J115" s="16" t="n"/>
      <c r="K115" s="16" t="n"/>
      <c r="L115" s="16" t="n"/>
      <c r="M115" s="16" t="n"/>
    </row>
    <row r="116" ht="44" customHeight="1">
      <c r="A116" s="16" t="n"/>
      <c r="B116" s="16" t="n"/>
      <c r="C116" s="16" t="n"/>
      <c r="D116" s="16" t="n"/>
      <c r="E116" s="16" t="n"/>
      <c r="F116" s="16" t="n"/>
      <c r="G116" s="16" t="n"/>
      <c r="H116" s="16" t="n"/>
      <c r="I116" s="16" t="n"/>
      <c r="J116" s="16" t="n"/>
      <c r="K116" s="16" t="n"/>
      <c r="L116" s="16" t="n"/>
      <c r="M116" s="16" t="n"/>
    </row>
    <row r="117" ht="44" customHeight="1">
      <c r="A117" s="16" t="n"/>
      <c r="B117" s="16" t="n"/>
      <c r="C117" s="16" t="n"/>
      <c r="D117" s="16" t="n"/>
      <c r="E117" s="16" t="n"/>
      <c r="F117" s="16" t="n"/>
      <c r="G117" s="16" t="n"/>
      <c r="H117" s="16" t="n"/>
      <c r="I117" s="16" t="n"/>
      <c r="J117" s="16" t="n"/>
      <c r="K117" s="16" t="n"/>
      <c r="L117" s="16" t="n"/>
      <c r="M117" s="16" t="n"/>
    </row>
    <row r="118" ht="44" customHeight="1">
      <c r="A118" s="16" t="n"/>
      <c r="B118" s="16" t="n"/>
      <c r="C118" s="16" t="n"/>
      <c r="D118" s="16" t="n"/>
      <c r="E118" s="16" t="n"/>
      <c r="F118" s="16" t="n"/>
      <c r="G118" s="16" t="n"/>
      <c r="H118" s="16" t="n"/>
      <c r="I118" s="16" t="n"/>
      <c r="J118" s="16" t="n"/>
      <c r="K118" s="16" t="n"/>
      <c r="L118" s="16" t="n"/>
      <c r="M118" s="16" t="n"/>
    </row>
    <row r="119" ht="44" customHeight="1">
      <c r="A119" s="16" t="n"/>
      <c r="B119" s="16" t="n"/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16" t="n"/>
      <c r="L119" s="16" t="n"/>
      <c r="M119" s="16" t="n"/>
    </row>
    <row r="120" ht="44" customHeight="1">
      <c r="A120" s="16" t="n"/>
      <c r="B120" s="16" t="n"/>
      <c r="C120" s="16" t="n"/>
      <c r="D120" s="16" t="n"/>
      <c r="E120" s="16" t="n"/>
      <c r="F120" s="16" t="n"/>
      <c r="G120" s="16" t="n"/>
      <c r="H120" s="16" t="n"/>
      <c r="I120" s="16" t="n"/>
      <c r="J120" s="16" t="n"/>
      <c r="K120" s="16" t="n"/>
      <c r="L120" s="16" t="n"/>
      <c r="M120" s="16" t="n"/>
    </row>
    <row r="121" ht="44" customHeight="1">
      <c r="A121" s="16" t="n"/>
      <c r="B121" s="1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6" t="n"/>
    </row>
    <row r="122" ht="44" customHeight="1">
      <c r="A122" s="16" t="n"/>
      <c r="B122" s="16" t="n"/>
      <c r="C122" s="16" t="n"/>
      <c r="D122" s="16" t="n"/>
      <c r="E122" s="16" t="n"/>
      <c r="F122" s="16" t="n"/>
      <c r="G122" s="16" t="n"/>
      <c r="H122" s="16" t="n"/>
      <c r="I122" s="16" t="n"/>
      <c r="J122" s="16" t="n"/>
      <c r="K122" s="16" t="n"/>
      <c r="L122" s="16" t="n"/>
      <c r="M122" s="16" t="n"/>
    </row>
    <row r="123" ht="44" customHeight="1">
      <c r="A123" s="16" t="n"/>
      <c r="B123" s="16" t="n"/>
      <c r="C123" s="16" t="n"/>
      <c r="D123" s="16" t="n"/>
      <c r="E123" s="16" t="n"/>
      <c r="F123" s="16" t="n"/>
      <c r="G123" s="16" t="n"/>
      <c r="H123" s="16" t="n"/>
      <c r="I123" s="16" t="n"/>
      <c r="J123" s="16" t="n"/>
      <c r="K123" s="16" t="n"/>
      <c r="L123" s="16" t="n"/>
      <c r="M123" s="16" t="n"/>
    </row>
    <row r="124" ht="44" customHeight="1">
      <c r="A124" s="16" t="n"/>
      <c r="B124" s="16" t="n"/>
      <c r="C124" s="16" t="n"/>
      <c r="D124" s="16" t="n"/>
      <c r="E124" s="16" t="n"/>
      <c r="F124" s="16" t="n"/>
      <c r="G124" s="16" t="n"/>
      <c r="H124" s="16" t="n"/>
      <c r="I124" s="16" t="n"/>
      <c r="J124" s="16" t="n"/>
      <c r="K124" s="16" t="n"/>
      <c r="L124" s="16" t="n"/>
      <c r="M124" s="16" t="n"/>
    </row>
    <row r="125" ht="44" customHeight="1">
      <c r="A125" s="16" t="n"/>
      <c r="B125" s="16" t="n"/>
      <c r="C125" s="16" t="n"/>
      <c r="D125" s="16" t="n"/>
      <c r="E125" s="16" t="n"/>
      <c r="F125" s="16" t="n"/>
      <c r="G125" s="16" t="n"/>
      <c r="H125" s="16" t="n"/>
      <c r="I125" s="16" t="n"/>
      <c r="J125" s="16" t="n"/>
      <c r="K125" s="16" t="n"/>
      <c r="L125" s="16" t="n"/>
      <c r="M125" s="16" t="n"/>
    </row>
    <row r="126" ht="44" customHeight="1">
      <c r="A126" s="16" t="n"/>
      <c r="B126" s="16" t="n"/>
      <c r="C126" s="16" t="n"/>
      <c r="D126" s="16" t="n"/>
      <c r="E126" s="16" t="n"/>
      <c r="F126" s="16" t="n"/>
      <c r="G126" s="16" t="n"/>
      <c r="H126" s="16" t="n"/>
      <c r="I126" s="16" t="n"/>
      <c r="J126" s="16" t="n"/>
      <c r="K126" s="16" t="n"/>
      <c r="L126" s="16" t="n"/>
      <c r="M126" s="16" t="n"/>
    </row>
    <row r="127" ht="44" customHeight="1">
      <c r="A127" s="16" t="n"/>
      <c r="B127" s="16" t="n"/>
      <c r="C127" s="16" t="n"/>
      <c r="D127" s="16" t="n"/>
      <c r="E127" s="16" t="n"/>
      <c r="F127" s="16" t="n"/>
      <c r="G127" s="16" t="n"/>
      <c r="H127" s="16" t="n"/>
      <c r="I127" s="16" t="n"/>
      <c r="J127" s="16" t="n"/>
      <c r="K127" s="16" t="n"/>
      <c r="L127" s="16" t="n"/>
      <c r="M127" s="16" t="n"/>
    </row>
    <row r="128" ht="44" customHeight="1">
      <c r="A128" s="16" t="n"/>
      <c r="B128" s="16" t="n"/>
      <c r="C128" s="16" t="n"/>
      <c r="D128" s="16" t="n"/>
      <c r="E128" s="16" t="n"/>
      <c r="F128" s="16" t="n"/>
      <c r="G128" s="16" t="n"/>
      <c r="H128" s="16" t="n"/>
      <c r="I128" s="16" t="n"/>
      <c r="J128" s="16" t="n"/>
      <c r="K128" s="16" t="n"/>
      <c r="L128" s="16" t="n"/>
      <c r="M128" s="16" t="n"/>
    </row>
    <row r="129" ht="44" customHeight="1">
      <c r="A129" s="16" t="n"/>
      <c r="B129" s="16" t="n"/>
      <c r="C129" s="16" t="n"/>
      <c r="D129" s="16" t="n"/>
      <c r="E129" s="16" t="n"/>
      <c r="F129" s="16" t="n"/>
      <c r="G129" s="16" t="n"/>
      <c r="H129" s="16" t="n"/>
      <c r="I129" s="16" t="n"/>
      <c r="J129" s="16" t="n"/>
      <c r="K129" s="16" t="n"/>
      <c r="L129" s="16" t="n"/>
      <c r="M129" s="16" t="n"/>
    </row>
    <row r="130" ht="44" customHeight="1">
      <c r="A130" s="16" t="n"/>
      <c r="B130" s="16" t="n"/>
      <c r="C130" s="16" t="n"/>
      <c r="D130" s="16" t="n"/>
      <c r="E130" s="16" t="n"/>
      <c r="F130" s="16" t="n"/>
      <c r="G130" s="16" t="n"/>
      <c r="H130" s="16" t="n"/>
      <c r="I130" s="16" t="n"/>
      <c r="J130" s="16" t="n"/>
      <c r="K130" s="16" t="n"/>
      <c r="L130" s="16" t="n"/>
      <c r="M130" s="16" t="n"/>
    </row>
    <row r="131" ht="44" customHeight="1">
      <c r="A131" s="16" t="n"/>
      <c r="B131" s="16" t="n"/>
      <c r="C131" s="16" t="n"/>
      <c r="D131" s="16" t="n"/>
      <c r="E131" s="16" t="n"/>
      <c r="F131" s="16" t="n"/>
      <c r="G131" s="16" t="n"/>
      <c r="H131" s="16" t="n"/>
      <c r="I131" s="16" t="n"/>
      <c r="J131" s="16" t="n"/>
      <c r="K131" s="16" t="n"/>
      <c r="L131" s="16" t="n"/>
      <c r="M131" s="16" t="n"/>
    </row>
    <row r="132" ht="44" customHeight="1">
      <c r="A132" s="16" t="n"/>
      <c r="B132" s="16" t="n"/>
      <c r="C132" s="16" t="n"/>
      <c r="D132" s="16" t="n"/>
      <c r="E132" s="16" t="n"/>
      <c r="F132" s="16" t="n"/>
      <c r="G132" s="16" t="n"/>
      <c r="H132" s="16" t="n"/>
      <c r="I132" s="16" t="n"/>
      <c r="J132" s="16" t="n"/>
      <c r="K132" s="16" t="n"/>
      <c r="L132" s="16" t="n"/>
      <c r="M132" s="16" t="n"/>
    </row>
    <row r="133" ht="44" customHeight="1">
      <c r="A133" s="16" t="n"/>
      <c r="B133" s="16" t="n"/>
      <c r="C133" s="16" t="n"/>
      <c r="D133" s="16" t="n"/>
      <c r="E133" s="16" t="n"/>
      <c r="F133" s="16" t="n"/>
      <c r="G133" s="16" t="n"/>
      <c r="H133" s="16" t="n"/>
      <c r="I133" s="16" t="n"/>
      <c r="J133" s="16" t="n"/>
      <c r="K133" s="16" t="n"/>
      <c r="L133" s="16" t="n"/>
      <c r="M133" s="16" t="n"/>
    </row>
    <row r="134" ht="44" customHeight="1">
      <c r="A134" s="16" t="n"/>
      <c r="B134" s="16" t="n"/>
      <c r="C134" s="16" t="n"/>
      <c r="D134" s="16" t="n"/>
      <c r="E134" s="16" t="n"/>
      <c r="F134" s="16" t="n"/>
      <c r="G134" s="16" t="n"/>
      <c r="H134" s="16" t="n"/>
      <c r="I134" s="16" t="n"/>
      <c r="J134" s="16" t="n"/>
      <c r="K134" s="16" t="n"/>
      <c r="L134" s="16" t="n"/>
      <c r="M134" s="16" t="n"/>
    </row>
    <row r="135" ht="44" customHeight="1">
      <c r="A135" s="16" t="n"/>
      <c r="B135" s="16" t="n"/>
      <c r="C135" s="16" t="n"/>
      <c r="D135" s="16" t="n"/>
      <c r="E135" s="16" t="n"/>
      <c r="F135" s="16" t="n"/>
      <c r="G135" s="16" t="n"/>
      <c r="H135" s="16" t="n"/>
      <c r="I135" s="16" t="n"/>
      <c r="J135" s="16" t="n"/>
      <c r="K135" s="16" t="n"/>
      <c r="L135" s="16" t="n"/>
      <c r="M135" s="16" t="n"/>
    </row>
    <row r="136" ht="44" customHeight="1">
      <c r="A136" s="16" t="n"/>
      <c r="B136" s="16" t="n"/>
      <c r="C136" s="16" t="n"/>
      <c r="D136" s="16" t="n"/>
      <c r="E136" s="16" t="n"/>
      <c r="F136" s="16" t="n"/>
      <c r="G136" s="16" t="n"/>
      <c r="H136" s="16" t="n"/>
      <c r="I136" s="16" t="n"/>
      <c r="J136" s="16" t="n"/>
      <c r="K136" s="16" t="n"/>
      <c r="L136" s="16" t="n"/>
      <c r="M136" s="16" t="n"/>
    </row>
    <row r="137" ht="44" customHeight="1">
      <c r="A137" s="16" t="n"/>
      <c r="B137" s="16" t="n"/>
      <c r="C137" s="16" t="n"/>
      <c r="D137" s="16" t="n"/>
      <c r="E137" s="16" t="n"/>
      <c r="F137" s="16" t="n"/>
      <c r="G137" s="16" t="n"/>
      <c r="H137" s="16" t="n"/>
      <c r="I137" s="16" t="n"/>
      <c r="J137" s="16" t="n"/>
      <c r="K137" s="16" t="n"/>
      <c r="L137" s="16" t="n"/>
      <c r="M137" s="16" t="n"/>
    </row>
    <row r="138" ht="44" customHeight="1">
      <c r="A138" s="16" t="n"/>
      <c r="B138" s="16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6" t="n"/>
    </row>
    <row r="139" ht="44" customHeight="1">
      <c r="A139" s="16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</row>
    <row r="140" ht="44" customHeight="1">
      <c r="A140" s="16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</row>
    <row r="141" ht="44" customHeight="1">
      <c r="A141" s="16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</row>
    <row r="142" ht="44" customHeight="1">
      <c r="A142" s="16" t="n"/>
      <c r="B142" s="16" t="n"/>
      <c r="C142" s="16" t="n"/>
      <c r="D142" s="16" t="n"/>
      <c r="E142" s="16" t="n"/>
      <c r="F142" s="16" t="n"/>
      <c r="G142" s="16" t="n"/>
      <c r="H142" s="16" t="n"/>
      <c r="I142" s="16" t="n"/>
      <c r="J142" s="16" t="n"/>
      <c r="K142" s="16" t="n"/>
      <c r="L142" s="16" t="n"/>
      <c r="M142" s="16" t="n"/>
    </row>
    <row r="143" ht="44" customHeight="1">
      <c r="A143" s="16" t="n"/>
      <c r="B143" s="16" t="n"/>
      <c r="C143" s="16" t="n"/>
      <c r="D143" s="16" t="n"/>
      <c r="E143" s="16" t="n"/>
      <c r="F143" s="16" t="n"/>
      <c r="G143" s="16" t="n"/>
      <c r="H143" s="16" t="n"/>
      <c r="I143" s="16" t="n"/>
      <c r="J143" s="16" t="n"/>
      <c r="K143" s="16" t="n"/>
      <c r="L143" s="16" t="n"/>
      <c r="M143" s="16" t="n"/>
    </row>
    <row r="144" ht="44" customHeight="1">
      <c r="A144" s="16" t="n"/>
      <c r="B144" s="16" t="n"/>
      <c r="C144" s="16" t="n"/>
      <c r="D144" s="16" t="n"/>
      <c r="E144" s="16" t="n"/>
      <c r="F144" s="16" t="n"/>
      <c r="G144" s="16" t="n"/>
      <c r="H144" s="16" t="n"/>
      <c r="I144" s="16" t="n"/>
      <c r="J144" s="16" t="n"/>
      <c r="K144" s="16" t="n"/>
      <c r="L144" s="16" t="n"/>
      <c r="M144" s="16" t="n"/>
    </row>
    <row r="145" ht="44" customHeight="1">
      <c r="A145" s="16" t="n"/>
      <c r="B145" s="16" t="n"/>
      <c r="C145" s="16" t="n"/>
      <c r="D145" s="16" t="n"/>
      <c r="E145" s="16" t="n"/>
      <c r="F145" s="16" t="n"/>
      <c r="G145" s="16" t="n"/>
      <c r="H145" s="16" t="n"/>
      <c r="I145" s="16" t="n"/>
      <c r="J145" s="16" t="n"/>
      <c r="K145" s="16" t="n"/>
      <c r="L145" s="16" t="n"/>
      <c r="M145" s="16" t="n"/>
    </row>
    <row r="146" ht="44" customHeight="1">
      <c r="A146" s="16" t="n"/>
      <c r="B146" s="16" t="n"/>
      <c r="C146" s="16" t="n"/>
      <c r="D146" s="16" t="n"/>
      <c r="E146" s="16" t="n"/>
      <c r="F146" s="16" t="n"/>
      <c r="G146" s="16" t="n"/>
      <c r="H146" s="16" t="n"/>
      <c r="I146" s="16" t="n"/>
      <c r="J146" s="16" t="n"/>
      <c r="K146" s="16" t="n"/>
      <c r="L146" s="16" t="n"/>
      <c r="M146" s="16" t="n"/>
    </row>
    <row r="147" ht="44" customHeight="1">
      <c r="A147" s="16" t="n"/>
      <c r="B147" s="16" t="n"/>
      <c r="C147" s="16" t="n"/>
      <c r="D147" s="16" t="n"/>
      <c r="E147" s="16" t="n"/>
      <c r="F147" s="16" t="n"/>
      <c r="G147" s="16" t="n"/>
      <c r="H147" s="16" t="n"/>
      <c r="I147" s="16" t="n"/>
      <c r="J147" s="16" t="n"/>
      <c r="K147" s="16" t="n"/>
      <c r="L147" s="16" t="n"/>
      <c r="M147" s="16" t="n"/>
    </row>
    <row r="148" ht="44" customHeight="1">
      <c r="A148" s="16" t="n"/>
      <c r="B148" s="16" t="n"/>
      <c r="C148" s="16" t="n"/>
      <c r="D148" s="16" t="n"/>
      <c r="E148" s="16" t="n"/>
      <c r="F148" s="16" t="n"/>
      <c r="G148" s="16" t="n"/>
      <c r="H148" s="16" t="n"/>
      <c r="I148" s="16" t="n"/>
      <c r="J148" s="16" t="n"/>
      <c r="K148" s="16" t="n"/>
      <c r="L148" s="16" t="n"/>
      <c r="M148" s="16" t="n"/>
    </row>
    <row r="149" ht="44" customHeight="1">
      <c r="A149" s="16" t="n"/>
      <c r="B149" s="16" t="n"/>
      <c r="C149" s="16" t="n"/>
      <c r="D149" s="16" t="n"/>
      <c r="E149" s="16" t="n"/>
      <c r="F149" s="16" t="n"/>
      <c r="G149" s="16" t="n"/>
      <c r="H149" s="16" t="n"/>
      <c r="I149" s="16" t="n"/>
      <c r="J149" s="16" t="n"/>
      <c r="K149" s="16" t="n"/>
      <c r="L149" s="16" t="n"/>
      <c r="M149" s="16" t="n"/>
    </row>
    <row r="150" ht="44" customHeight="1">
      <c r="A150" s="16" t="n"/>
      <c r="B150" s="16" t="n"/>
      <c r="C150" s="16" t="n"/>
      <c r="D150" s="16" t="n"/>
      <c r="E150" s="16" t="n"/>
      <c r="F150" s="16" t="n"/>
      <c r="G150" s="16" t="n"/>
      <c r="H150" s="16" t="n"/>
      <c r="I150" s="16" t="n"/>
      <c r="J150" s="16" t="n"/>
      <c r="K150" s="16" t="n"/>
      <c r="L150" s="16" t="n"/>
      <c r="M150" s="16" t="n"/>
    </row>
    <row r="151" ht="44" customHeight="1">
      <c r="A151" s="16" t="n"/>
      <c r="B151" s="16" t="n"/>
      <c r="C151" s="16" t="n"/>
      <c r="D151" s="16" t="n"/>
      <c r="E151" s="16" t="n"/>
      <c r="F151" s="16" t="n"/>
      <c r="G151" s="16" t="n"/>
      <c r="H151" s="16" t="n"/>
      <c r="I151" s="16" t="n"/>
      <c r="J151" s="16" t="n"/>
      <c r="K151" s="16" t="n"/>
      <c r="L151" s="16" t="n"/>
      <c r="M151" s="16" t="n"/>
    </row>
    <row r="152" ht="44" customHeight="1">
      <c r="A152" s="16" t="n"/>
      <c r="B152" s="16" t="n"/>
      <c r="C152" s="16" t="n"/>
      <c r="D152" s="16" t="n"/>
      <c r="E152" s="16" t="n"/>
      <c r="F152" s="16" t="n"/>
      <c r="G152" s="16" t="n"/>
      <c r="H152" s="16" t="n"/>
      <c r="I152" s="16" t="n"/>
      <c r="J152" s="16" t="n"/>
      <c r="K152" s="16" t="n"/>
      <c r="L152" s="16" t="n"/>
      <c r="M152" s="16" t="n"/>
    </row>
    <row r="153" ht="44" customHeight="1">
      <c r="A153" s="16" t="n"/>
      <c r="B153" s="16" t="n"/>
      <c r="C153" s="16" t="n"/>
      <c r="D153" s="16" t="n"/>
      <c r="E153" s="16" t="n"/>
      <c r="F153" s="16" t="n"/>
      <c r="G153" s="16" t="n"/>
      <c r="H153" s="16" t="n"/>
      <c r="I153" s="16" t="n"/>
      <c r="J153" s="16" t="n"/>
      <c r="K153" s="16" t="n"/>
      <c r="L153" s="16" t="n"/>
      <c r="M153" s="16" t="n"/>
    </row>
    <row r="154" ht="44" customHeight="1">
      <c r="A154" s="16" t="n"/>
      <c r="B154" s="16" t="n"/>
      <c r="C154" s="16" t="n"/>
      <c r="D154" s="16" t="n"/>
      <c r="E154" s="16" t="n"/>
      <c r="F154" s="16" t="n"/>
      <c r="G154" s="16" t="n"/>
      <c r="H154" s="16" t="n"/>
      <c r="I154" s="16" t="n"/>
      <c r="J154" s="16" t="n"/>
      <c r="K154" s="16" t="n"/>
      <c r="L154" s="16" t="n"/>
      <c r="M154" s="16" t="n"/>
    </row>
    <row r="155" ht="44" customHeight="1">
      <c r="A155" s="16" t="n"/>
      <c r="B155" s="16" t="n"/>
      <c r="C155" s="16" t="n"/>
      <c r="D155" s="16" t="n"/>
      <c r="E155" s="16" t="n"/>
      <c r="F155" s="16" t="n"/>
      <c r="G155" s="16" t="n"/>
      <c r="H155" s="16" t="n"/>
      <c r="I155" s="16" t="n"/>
      <c r="J155" s="16" t="n"/>
      <c r="K155" s="16" t="n"/>
      <c r="L155" s="16" t="n"/>
      <c r="M155" s="16" t="n"/>
    </row>
    <row r="156" ht="44" customHeight="1">
      <c r="A156" s="16" t="n"/>
      <c r="B156" s="16" t="n"/>
      <c r="C156" s="16" t="n"/>
      <c r="D156" s="16" t="n"/>
      <c r="E156" s="16" t="n"/>
      <c r="F156" s="16" t="n"/>
      <c r="G156" s="16" t="n"/>
      <c r="H156" s="16" t="n"/>
      <c r="I156" s="16" t="n"/>
      <c r="J156" s="16" t="n"/>
      <c r="K156" s="16" t="n"/>
      <c r="L156" s="16" t="n"/>
      <c r="M156" s="16" t="n"/>
    </row>
    <row r="157" ht="44" customHeight="1">
      <c r="A157" s="16" t="n"/>
      <c r="B157" s="16" t="n"/>
      <c r="C157" s="16" t="n"/>
      <c r="D157" s="16" t="n"/>
      <c r="E157" s="16" t="n"/>
      <c r="F157" s="16" t="n"/>
      <c r="G157" s="16" t="n"/>
      <c r="H157" s="16" t="n"/>
      <c r="I157" s="16" t="n"/>
      <c r="J157" s="16" t="n"/>
      <c r="K157" s="16" t="n"/>
      <c r="L157" s="16" t="n"/>
      <c r="M157" s="16" t="n"/>
    </row>
    <row r="158" ht="44" customHeight="1">
      <c r="A158" s="16" t="n"/>
      <c r="B158" s="16" t="n"/>
      <c r="C158" s="16" t="n"/>
      <c r="D158" s="16" t="n"/>
      <c r="E158" s="16" t="n"/>
      <c r="F158" s="16" t="n"/>
      <c r="G158" s="16" t="n"/>
      <c r="H158" s="16" t="n"/>
      <c r="I158" s="16" t="n"/>
      <c r="J158" s="16" t="n"/>
      <c r="K158" s="16" t="n"/>
      <c r="L158" s="16" t="n"/>
      <c r="M158" s="16" t="n"/>
    </row>
    <row r="159" ht="44" customHeight="1">
      <c r="A159" s="16" t="n"/>
      <c r="B159" s="16" t="n"/>
      <c r="C159" s="16" t="n"/>
      <c r="D159" s="16" t="n"/>
      <c r="E159" s="16" t="n"/>
      <c r="F159" s="16" t="n"/>
      <c r="G159" s="16" t="n"/>
      <c r="H159" s="16" t="n"/>
      <c r="I159" s="16" t="n"/>
      <c r="J159" s="16" t="n"/>
      <c r="K159" s="16" t="n"/>
      <c r="L159" s="16" t="n"/>
      <c r="M159" s="16" t="n"/>
    </row>
    <row r="160" ht="44" customHeight="1">
      <c r="A160" s="16" t="n"/>
      <c r="B160" s="16" t="n"/>
      <c r="C160" s="16" t="n"/>
      <c r="D160" s="16" t="n"/>
      <c r="E160" s="16" t="n"/>
      <c r="F160" s="16" t="n"/>
      <c r="G160" s="16" t="n"/>
      <c r="H160" s="16" t="n"/>
      <c r="I160" s="16" t="n"/>
      <c r="J160" s="16" t="n"/>
      <c r="K160" s="16" t="n"/>
      <c r="L160" s="16" t="n"/>
      <c r="M160" s="16" t="n"/>
    </row>
    <row r="161" ht="44" customHeight="1">
      <c r="A161" s="16" t="n"/>
      <c r="B161" s="16" t="n"/>
      <c r="C161" s="16" t="n"/>
      <c r="D161" s="16" t="n"/>
      <c r="E161" s="16" t="n"/>
      <c r="F161" s="16" t="n"/>
      <c r="G161" s="16" t="n"/>
      <c r="H161" s="16" t="n"/>
      <c r="I161" s="16" t="n"/>
      <c r="J161" s="16" t="n"/>
      <c r="K161" s="16" t="n"/>
      <c r="L161" s="16" t="n"/>
      <c r="M161" s="16" t="n"/>
    </row>
    <row r="162" ht="44" customHeight="1">
      <c r="A162" s="16" t="n"/>
      <c r="B162" s="16" t="n"/>
      <c r="C162" s="16" t="n"/>
      <c r="D162" s="16" t="n"/>
      <c r="E162" s="16" t="n"/>
      <c r="F162" s="16" t="n"/>
      <c r="G162" s="16" t="n"/>
      <c r="H162" s="16" t="n"/>
      <c r="I162" s="16" t="n"/>
      <c r="J162" s="16" t="n"/>
      <c r="K162" s="16" t="n"/>
      <c r="L162" s="16" t="n"/>
      <c r="M162" s="16" t="n"/>
    </row>
    <row r="163" ht="44" customHeight="1">
      <c r="A163" s="16" t="n"/>
      <c r="B163" s="16" t="n"/>
      <c r="C163" s="16" t="n"/>
      <c r="D163" s="16" t="n"/>
      <c r="E163" s="16" t="n"/>
      <c r="F163" s="16" t="n"/>
      <c r="G163" s="16" t="n"/>
      <c r="H163" s="16" t="n"/>
      <c r="I163" s="16" t="n"/>
      <c r="J163" s="16" t="n"/>
      <c r="K163" s="16" t="n"/>
      <c r="L163" s="16" t="n"/>
      <c r="M163" s="16" t="n"/>
    </row>
    <row r="164" ht="44" customHeight="1">
      <c r="A164" s="16" t="n"/>
      <c r="B164" s="16" t="n"/>
      <c r="C164" s="16" t="n"/>
      <c r="D164" s="16" t="n"/>
      <c r="E164" s="16" t="n"/>
      <c r="F164" s="16" t="n"/>
      <c r="G164" s="16" t="n"/>
      <c r="H164" s="16" t="n"/>
      <c r="I164" s="16" t="n"/>
      <c r="J164" s="16" t="n"/>
      <c r="K164" s="16" t="n"/>
      <c r="L164" s="16" t="n"/>
      <c r="M164" s="16" t="n"/>
    </row>
    <row r="165" ht="44" customHeight="1">
      <c r="A165" s="16" t="n"/>
      <c r="B165" s="16" t="n"/>
      <c r="C165" s="16" t="n"/>
      <c r="D165" s="16" t="n"/>
      <c r="E165" s="16" t="n"/>
      <c r="F165" s="16" t="n"/>
      <c r="G165" s="16" t="n"/>
      <c r="H165" s="16" t="n"/>
      <c r="I165" s="16" t="n"/>
      <c r="J165" s="16" t="n"/>
      <c r="K165" s="16" t="n"/>
      <c r="L165" s="16" t="n"/>
      <c r="M165" s="16" t="n"/>
    </row>
    <row r="166" ht="44" customHeight="1">
      <c r="A166" s="16" t="n"/>
      <c r="B166" s="16" t="n"/>
      <c r="C166" s="16" t="n"/>
      <c r="D166" s="16" t="n"/>
      <c r="E166" s="16" t="n"/>
      <c r="F166" s="16" t="n"/>
      <c r="G166" s="16" t="n"/>
      <c r="H166" s="16" t="n"/>
      <c r="I166" s="16" t="n"/>
      <c r="J166" s="16" t="n"/>
      <c r="K166" s="16" t="n"/>
      <c r="L166" s="16" t="n"/>
      <c r="M166" s="16" t="n"/>
    </row>
    <row r="167" ht="44" customHeight="1">
      <c r="A167" s="16" t="n"/>
      <c r="B167" s="16" t="n"/>
      <c r="C167" s="16" t="n"/>
      <c r="D167" s="16" t="n"/>
      <c r="E167" s="16" t="n"/>
      <c r="F167" s="16" t="n"/>
      <c r="G167" s="16" t="n"/>
      <c r="H167" s="16" t="n"/>
      <c r="I167" s="16" t="n"/>
      <c r="J167" s="16" t="n"/>
      <c r="K167" s="16" t="n"/>
      <c r="L167" s="16" t="n"/>
      <c r="M167" s="16" t="n"/>
    </row>
    <row r="168" ht="44" customHeight="1">
      <c r="A168" s="16" t="n"/>
      <c r="B168" s="16" t="n"/>
      <c r="C168" s="16" t="n"/>
      <c r="D168" s="16" t="n"/>
      <c r="E168" s="16" t="n"/>
      <c r="F168" s="16" t="n"/>
      <c r="G168" s="16" t="n"/>
      <c r="H168" s="16" t="n"/>
      <c r="I168" s="16" t="n"/>
      <c r="J168" s="16" t="n"/>
      <c r="K168" s="16" t="n"/>
      <c r="L168" s="16" t="n"/>
      <c r="M168" s="16" t="n"/>
    </row>
    <row r="169" ht="44" customHeight="1">
      <c r="A169" s="16" t="n"/>
      <c r="B169" s="16" t="n"/>
      <c r="C169" s="16" t="n"/>
      <c r="D169" s="16" t="n"/>
      <c r="E169" s="16" t="n"/>
      <c r="F169" s="16" t="n"/>
      <c r="G169" s="16" t="n"/>
      <c r="H169" s="16" t="n"/>
      <c r="I169" s="16" t="n"/>
      <c r="J169" s="16" t="n"/>
      <c r="K169" s="16" t="n"/>
      <c r="L169" s="16" t="n"/>
      <c r="M169" s="16" t="n"/>
    </row>
    <row r="170" ht="44" customHeight="1">
      <c r="A170" s="16" t="n"/>
      <c r="B170" s="16" t="n"/>
      <c r="C170" s="16" t="n"/>
      <c r="D170" s="16" t="n"/>
      <c r="E170" s="16" t="n"/>
      <c r="F170" s="16" t="n"/>
      <c r="G170" s="16" t="n"/>
      <c r="H170" s="16" t="n"/>
      <c r="I170" s="16" t="n"/>
      <c r="J170" s="16" t="n"/>
      <c r="K170" s="16" t="n"/>
      <c r="L170" s="16" t="n"/>
      <c r="M170" s="16" t="n"/>
    </row>
    <row r="171" ht="44" customHeight="1">
      <c r="A171" s="16" t="n"/>
      <c r="B171" s="16" t="n"/>
      <c r="C171" s="16" t="n"/>
      <c r="D171" s="16" t="n"/>
      <c r="E171" s="16" t="n"/>
      <c r="F171" s="16" t="n"/>
      <c r="G171" s="16" t="n"/>
      <c r="H171" s="16" t="n"/>
      <c r="I171" s="16" t="n"/>
      <c r="J171" s="16" t="n"/>
      <c r="K171" s="16" t="n"/>
      <c r="L171" s="16" t="n"/>
      <c r="M171" s="16" t="n"/>
    </row>
    <row r="172" ht="44" customHeight="1">
      <c r="A172" s="16" t="n"/>
      <c r="B172" s="16" t="n"/>
      <c r="C172" s="16" t="n"/>
      <c r="D172" s="16" t="n"/>
      <c r="E172" s="16" t="n"/>
      <c r="F172" s="16" t="n"/>
      <c r="G172" s="16" t="n"/>
      <c r="H172" s="16" t="n"/>
      <c r="I172" s="16" t="n"/>
      <c r="J172" s="16" t="n"/>
      <c r="K172" s="16" t="n"/>
      <c r="L172" s="16" t="n"/>
      <c r="M172" s="16" t="n"/>
    </row>
    <row r="173" ht="44" customHeight="1">
      <c r="A173" s="16" t="n"/>
      <c r="B173" s="16" t="n"/>
      <c r="C173" s="16" t="n"/>
      <c r="D173" s="16" t="n"/>
      <c r="E173" s="16" t="n"/>
      <c r="F173" s="16" t="n"/>
      <c r="G173" s="16" t="n"/>
      <c r="H173" s="16" t="n"/>
      <c r="I173" s="16" t="n"/>
      <c r="J173" s="16" t="n"/>
      <c r="K173" s="16" t="n"/>
      <c r="L173" s="16" t="n"/>
      <c r="M173" s="16" t="n"/>
    </row>
    <row r="174" ht="44" customHeight="1">
      <c r="A174" s="16" t="n"/>
      <c r="B174" s="16" t="n"/>
      <c r="C174" s="16" t="n"/>
      <c r="D174" s="16" t="n"/>
      <c r="E174" s="16" t="n"/>
      <c r="F174" s="16" t="n"/>
      <c r="G174" s="16" t="n"/>
      <c r="H174" s="16" t="n"/>
      <c r="I174" s="16" t="n"/>
      <c r="J174" s="16" t="n"/>
      <c r="K174" s="16" t="n"/>
      <c r="L174" s="16" t="n"/>
      <c r="M174" s="16" t="n"/>
    </row>
    <row r="175" ht="44" customHeight="1">
      <c r="A175" s="16" t="n"/>
      <c r="B175" s="16" t="n"/>
      <c r="C175" s="16" t="n"/>
      <c r="D175" s="16" t="n"/>
      <c r="E175" s="16" t="n"/>
      <c r="F175" s="16" t="n"/>
      <c r="G175" s="16" t="n"/>
      <c r="H175" s="16" t="n"/>
      <c r="I175" s="16" t="n"/>
      <c r="J175" s="16" t="n"/>
      <c r="K175" s="16" t="n"/>
      <c r="L175" s="16" t="n"/>
      <c r="M175" s="16" t="n"/>
    </row>
    <row r="176" ht="44" customHeight="1">
      <c r="A176" s="16" t="n"/>
      <c r="B176" s="16" t="n"/>
      <c r="C176" s="16" t="n"/>
      <c r="D176" s="16" t="n"/>
      <c r="E176" s="16" t="n"/>
      <c r="F176" s="16" t="n"/>
      <c r="G176" s="16" t="n"/>
      <c r="H176" s="16" t="n"/>
      <c r="I176" s="16" t="n"/>
      <c r="J176" s="16" t="n"/>
      <c r="K176" s="16" t="n"/>
      <c r="L176" s="16" t="n"/>
      <c r="M176" s="16" t="n"/>
    </row>
    <row r="177" ht="44" customHeight="1">
      <c r="A177" s="16" t="n"/>
      <c r="B177" s="16" t="n"/>
      <c r="C177" s="16" t="n"/>
      <c r="D177" s="16" t="n"/>
      <c r="E177" s="16" t="n"/>
      <c r="F177" s="16" t="n"/>
      <c r="G177" s="16" t="n"/>
      <c r="H177" s="16" t="n"/>
      <c r="I177" s="16" t="n"/>
      <c r="J177" s="16" t="n"/>
      <c r="K177" s="16" t="n"/>
      <c r="L177" s="16" t="n"/>
      <c r="M177" s="16" t="n"/>
    </row>
    <row r="178" ht="44" customHeight="1">
      <c r="A178" s="16" t="n"/>
      <c r="B178" s="16" t="n"/>
      <c r="C178" s="16" t="n"/>
      <c r="D178" s="16" t="n"/>
      <c r="E178" s="16" t="n"/>
      <c r="F178" s="16" t="n"/>
      <c r="G178" s="16" t="n"/>
      <c r="H178" s="16" t="n"/>
      <c r="I178" s="16" t="n"/>
      <c r="J178" s="16" t="n"/>
      <c r="K178" s="16" t="n"/>
      <c r="L178" s="16" t="n"/>
      <c r="M178" s="16" t="n"/>
    </row>
    <row r="179" ht="44" customHeight="1">
      <c r="A179" s="16" t="n"/>
      <c r="B179" s="16" t="n"/>
      <c r="C179" s="16" t="n"/>
      <c r="D179" s="16" t="n"/>
      <c r="E179" s="16" t="n"/>
      <c r="F179" s="16" t="n"/>
      <c r="G179" s="16" t="n"/>
      <c r="H179" s="16" t="n"/>
      <c r="I179" s="16" t="n"/>
      <c r="J179" s="16" t="n"/>
      <c r="K179" s="16" t="n"/>
      <c r="L179" s="16" t="n"/>
      <c r="M179" s="16" t="n"/>
    </row>
    <row r="180" ht="44" customHeight="1">
      <c r="A180" s="16" t="n"/>
      <c r="B180" s="16" t="n"/>
      <c r="C180" s="16" t="n"/>
      <c r="D180" s="16" t="n"/>
      <c r="E180" s="16" t="n"/>
      <c r="F180" s="16" t="n"/>
      <c r="G180" s="16" t="n"/>
      <c r="H180" s="16" t="n"/>
      <c r="I180" s="16" t="n"/>
      <c r="J180" s="16" t="n"/>
      <c r="K180" s="16" t="n"/>
      <c r="L180" s="16" t="n"/>
      <c r="M180" s="16" t="n"/>
    </row>
    <row r="181" ht="44" customHeight="1">
      <c r="A181" s="16" t="n"/>
      <c r="B181" s="16" t="n"/>
      <c r="C181" s="16" t="n"/>
      <c r="D181" s="16" t="n"/>
      <c r="E181" s="16" t="n"/>
      <c r="F181" s="16" t="n"/>
      <c r="G181" s="16" t="n"/>
      <c r="H181" s="16" t="n"/>
      <c r="I181" s="16" t="n"/>
      <c r="J181" s="16" t="n"/>
      <c r="K181" s="16" t="n"/>
      <c r="L181" s="16" t="n"/>
      <c r="M181" s="16" t="n"/>
    </row>
    <row r="182" ht="44" customHeight="1">
      <c r="A182" s="16" t="n"/>
      <c r="B182" s="16" t="n"/>
      <c r="C182" s="16" t="n"/>
      <c r="D182" s="16" t="n"/>
      <c r="E182" s="16" t="n"/>
      <c r="F182" s="16" t="n"/>
      <c r="G182" s="16" t="n"/>
      <c r="H182" s="16" t="n"/>
      <c r="I182" s="16" t="n"/>
      <c r="J182" s="16" t="n"/>
      <c r="K182" s="16" t="n"/>
      <c r="L182" s="16" t="n"/>
      <c r="M182" s="16" t="n"/>
    </row>
    <row r="183" ht="44" customHeight="1">
      <c r="A183" s="16" t="n"/>
      <c r="B183" s="16" t="n"/>
      <c r="C183" s="16" t="n"/>
      <c r="D183" s="16" t="n"/>
      <c r="E183" s="16" t="n"/>
      <c r="F183" s="16" t="n"/>
      <c r="G183" s="16" t="n"/>
      <c r="H183" s="16" t="n"/>
      <c r="I183" s="16" t="n"/>
      <c r="J183" s="16" t="n"/>
      <c r="K183" s="16" t="n"/>
      <c r="L183" s="16" t="n"/>
      <c r="M183" s="16" t="n"/>
    </row>
    <row r="184" ht="44" customHeight="1">
      <c r="A184" s="16" t="n"/>
      <c r="B184" s="16" t="n"/>
      <c r="C184" s="16" t="n"/>
      <c r="D184" s="16" t="n"/>
      <c r="E184" s="16" t="n"/>
      <c r="F184" s="16" t="n"/>
      <c r="G184" s="16" t="n"/>
      <c r="H184" s="16" t="n"/>
      <c r="I184" s="16" t="n"/>
      <c r="J184" s="16" t="n"/>
      <c r="K184" s="16" t="n"/>
      <c r="L184" s="16" t="n"/>
      <c r="M184" s="16" t="n"/>
    </row>
    <row r="185" ht="44" customHeight="1">
      <c r="A185" s="16" t="n"/>
      <c r="B185" s="16" t="n"/>
      <c r="C185" s="16" t="n"/>
      <c r="D185" s="16" t="n"/>
      <c r="E185" s="16" t="n"/>
      <c r="F185" s="16" t="n"/>
      <c r="G185" s="16" t="n"/>
      <c r="H185" s="16" t="n"/>
      <c r="I185" s="16" t="n"/>
      <c r="J185" s="16" t="n"/>
      <c r="K185" s="16" t="n"/>
      <c r="L185" s="16" t="n"/>
      <c r="M185" s="16" t="n"/>
    </row>
    <row r="186" ht="44" customHeight="1">
      <c r="A186" s="16" t="n"/>
      <c r="B186" s="16" t="n"/>
      <c r="C186" s="16" t="n"/>
      <c r="D186" s="16" t="n"/>
      <c r="E186" s="16" t="n"/>
      <c r="F186" s="16" t="n"/>
      <c r="G186" s="16" t="n"/>
      <c r="H186" s="16" t="n"/>
      <c r="I186" s="16" t="n"/>
      <c r="J186" s="16" t="n"/>
      <c r="K186" s="16" t="n"/>
      <c r="L186" s="16" t="n"/>
      <c r="M186" s="16" t="n"/>
    </row>
    <row r="187" ht="44" customHeight="1">
      <c r="A187" s="16" t="n"/>
      <c r="B187" s="16" t="n"/>
      <c r="C187" s="16" t="n"/>
      <c r="D187" s="16" t="n"/>
      <c r="E187" s="16" t="n"/>
      <c r="F187" s="16" t="n"/>
      <c r="G187" s="16" t="n"/>
      <c r="H187" s="16" t="n"/>
      <c r="I187" s="16" t="n"/>
      <c r="J187" s="16" t="n"/>
      <c r="K187" s="16" t="n"/>
      <c r="L187" s="16" t="n"/>
      <c r="M187" s="16" t="n"/>
    </row>
    <row r="188" ht="44" customHeight="1">
      <c r="A188" s="16" t="n"/>
      <c r="B188" s="16" t="n"/>
      <c r="C188" s="16" t="n"/>
      <c r="D188" s="16" t="n"/>
      <c r="E188" s="16" t="n"/>
      <c r="F188" s="16" t="n"/>
      <c r="G188" s="16" t="n"/>
      <c r="H188" s="16" t="n"/>
      <c r="I188" s="16" t="n"/>
      <c r="J188" s="16" t="n"/>
      <c r="K188" s="16" t="n"/>
      <c r="L188" s="16" t="n"/>
      <c r="M188" s="16" t="n"/>
    </row>
    <row r="189" ht="44" customHeight="1">
      <c r="A189" s="16" t="n"/>
      <c r="B189" s="16" t="n"/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16" t="n"/>
      <c r="L189" s="16" t="n"/>
      <c r="M189" s="16" t="n"/>
    </row>
    <row r="190" ht="44" customHeight="1">
      <c r="A190" s="16" t="n"/>
      <c r="B190" s="16" t="n"/>
      <c r="C190" s="16" t="n"/>
      <c r="D190" s="16" t="n"/>
      <c r="E190" s="16" t="n"/>
      <c r="F190" s="16" t="n"/>
      <c r="G190" s="16" t="n"/>
      <c r="H190" s="16" t="n"/>
      <c r="I190" s="16" t="n"/>
      <c r="J190" s="16" t="n"/>
      <c r="K190" s="16" t="n"/>
      <c r="L190" s="16" t="n"/>
      <c r="M190" s="16" t="n"/>
    </row>
    <row r="191" ht="44" customHeight="1">
      <c r="A191" s="16" t="n"/>
      <c r="B191" s="16" t="n"/>
      <c r="C191" s="16" t="n"/>
      <c r="D191" s="16" t="n"/>
      <c r="E191" s="16" t="n"/>
      <c r="F191" s="16" t="n"/>
      <c r="G191" s="16" t="n"/>
      <c r="H191" s="16" t="n"/>
      <c r="I191" s="16" t="n"/>
      <c r="J191" s="16" t="n"/>
      <c r="K191" s="16" t="n"/>
      <c r="L191" s="16" t="n"/>
      <c r="M191" s="16" t="n"/>
    </row>
    <row r="192" ht="44" customHeight="1">
      <c r="A192" s="16" t="n"/>
      <c r="B192" s="16" t="n"/>
      <c r="C192" s="16" t="n"/>
      <c r="D192" s="16" t="n"/>
      <c r="E192" s="16" t="n"/>
      <c r="F192" s="16" t="n"/>
      <c r="G192" s="16" t="n"/>
      <c r="H192" s="16" t="n"/>
      <c r="I192" s="16" t="n"/>
      <c r="J192" s="16" t="n"/>
      <c r="K192" s="16" t="n"/>
      <c r="L192" s="16" t="n"/>
      <c r="M192" s="16" t="n"/>
    </row>
    <row r="193" ht="44" customHeight="1">
      <c r="A193" s="16" t="n"/>
      <c r="B193" s="16" t="n"/>
      <c r="C193" s="16" t="n"/>
      <c r="D193" s="16" t="n"/>
      <c r="E193" s="16" t="n"/>
      <c r="F193" s="16" t="n"/>
      <c r="G193" s="16" t="n"/>
      <c r="H193" s="16" t="n"/>
      <c r="I193" s="16" t="n"/>
      <c r="J193" s="16" t="n"/>
      <c r="K193" s="16" t="n"/>
      <c r="L193" s="16" t="n"/>
      <c r="M193" s="16" t="n"/>
    </row>
    <row r="194" ht="44" customHeight="1">
      <c r="A194" s="16" t="n"/>
      <c r="B194" s="16" t="n"/>
      <c r="C194" s="16" t="n"/>
      <c r="D194" s="16" t="n"/>
      <c r="E194" s="16" t="n"/>
      <c r="F194" s="16" t="n"/>
      <c r="G194" s="16" t="n"/>
      <c r="H194" s="16" t="n"/>
      <c r="I194" s="16" t="n"/>
      <c r="J194" s="16" t="n"/>
      <c r="K194" s="16" t="n"/>
      <c r="L194" s="16" t="n"/>
      <c r="M194" s="16" t="n"/>
    </row>
    <row r="195" ht="44" customHeight="1">
      <c r="A195" s="16" t="n"/>
      <c r="B195" s="16" t="n"/>
      <c r="C195" s="16" t="n"/>
      <c r="D195" s="16" t="n"/>
      <c r="E195" s="16" t="n"/>
      <c r="F195" s="16" t="n"/>
      <c r="G195" s="16" t="n"/>
      <c r="H195" s="16" t="n"/>
      <c r="I195" s="16" t="n"/>
      <c r="J195" s="16" t="n"/>
      <c r="K195" s="16" t="n"/>
      <c r="L195" s="16" t="n"/>
      <c r="M195" s="16" t="n"/>
    </row>
    <row r="196" ht="44" customHeight="1">
      <c r="A196" s="16" t="n"/>
      <c r="B196" s="16" t="n"/>
      <c r="C196" s="16" t="n"/>
      <c r="D196" s="16" t="n"/>
      <c r="E196" s="16" t="n"/>
      <c r="F196" s="16" t="n"/>
      <c r="G196" s="16" t="n"/>
      <c r="H196" s="16" t="n"/>
      <c r="I196" s="16" t="n"/>
      <c r="J196" s="16" t="n"/>
      <c r="K196" s="16" t="n"/>
      <c r="L196" s="16" t="n"/>
      <c r="M196" s="16" t="n"/>
    </row>
    <row r="197" ht="44" customHeight="1">
      <c r="A197" s="16" t="n"/>
      <c r="B197" s="16" t="n"/>
      <c r="C197" s="16" t="n"/>
      <c r="D197" s="16" t="n"/>
      <c r="E197" s="16" t="n"/>
      <c r="F197" s="16" t="n"/>
      <c r="G197" s="16" t="n"/>
      <c r="H197" s="16" t="n"/>
      <c r="I197" s="16" t="n"/>
      <c r="J197" s="16" t="n"/>
      <c r="K197" s="16" t="n"/>
      <c r="L197" s="16" t="n"/>
      <c r="M197" s="16" t="n"/>
    </row>
    <row r="198" ht="44" customHeight="1">
      <c r="A198" s="16" t="n"/>
      <c r="B198" s="16" t="n"/>
      <c r="C198" s="16" t="n"/>
      <c r="D198" s="16" t="n"/>
      <c r="E198" s="16" t="n"/>
      <c r="F198" s="16" t="n"/>
      <c r="G198" s="16" t="n"/>
      <c r="H198" s="16" t="n"/>
      <c r="I198" s="16" t="n"/>
      <c r="J198" s="16" t="n"/>
      <c r="K198" s="16" t="n"/>
      <c r="L198" s="16" t="n"/>
      <c r="M198" s="16" t="n"/>
    </row>
    <row r="199" ht="44" customHeight="1">
      <c r="A199" s="16" t="n"/>
      <c r="B199" s="16" t="n"/>
      <c r="C199" s="16" t="n"/>
      <c r="D199" s="16" t="n"/>
      <c r="E199" s="16" t="n"/>
      <c r="F199" s="16" t="n"/>
      <c r="G199" s="16" t="n"/>
      <c r="H199" s="16" t="n"/>
      <c r="I199" s="16" t="n"/>
      <c r="J199" s="16" t="n"/>
      <c r="K199" s="16" t="n"/>
      <c r="L199" s="16" t="n"/>
      <c r="M199" s="16" t="n"/>
    </row>
    <row r="200" ht="44" customHeight="1">
      <c r="A200" s="16" t="n"/>
      <c r="B200" s="16" t="n"/>
      <c r="C200" s="16" t="n"/>
      <c r="D200" s="16" t="n"/>
      <c r="E200" s="16" t="n"/>
      <c r="F200" s="16" t="n"/>
      <c r="G200" s="16" t="n"/>
      <c r="H200" s="16" t="n"/>
      <c r="I200" s="16" t="n"/>
      <c r="J200" s="16" t="n"/>
      <c r="K200" s="16" t="n"/>
      <c r="L200" s="16" t="n"/>
      <c r="M200" s="16" t="n"/>
    </row>
    <row r="201" ht="44" customHeight="1">
      <c r="A201" s="16" t="n"/>
      <c r="B201" s="16" t="n"/>
      <c r="C201" s="16" t="n"/>
      <c r="D201" s="16" t="n"/>
      <c r="E201" s="16" t="n"/>
      <c r="F201" s="16" t="n"/>
      <c r="G201" s="16" t="n"/>
      <c r="H201" s="16" t="n"/>
      <c r="I201" s="16" t="n"/>
      <c r="J201" s="16" t="n"/>
      <c r="K201" s="16" t="n"/>
      <c r="L201" s="16" t="n"/>
      <c r="M201" s="16" t="n"/>
    </row>
    <row r="202" ht="44" customHeight="1">
      <c r="A202" s="16" t="n"/>
      <c r="B202" s="16" t="n"/>
      <c r="C202" s="16" t="n"/>
      <c r="D202" s="16" t="n"/>
      <c r="E202" s="16" t="n"/>
      <c r="F202" s="16" t="n"/>
      <c r="G202" s="16" t="n"/>
      <c r="H202" s="16" t="n"/>
      <c r="I202" s="16" t="n"/>
      <c r="J202" s="16" t="n"/>
      <c r="K202" s="16" t="n"/>
      <c r="L202" s="16" t="n"/>
      <c r="M202" s="16" t="n"/>
    </row>
    <row r="203" ht="44" customHeight="1">
      <c r="A203" s="16" t="n"/>
      <c r="B203" s="16" t="n"/>
      <c r="C203" s="16" t="n"/>
      <c r="D203" s="16" t="n"/>
      <c r="E203" s="16" t="n"/>
      <c r="F203" s="16" t="n"/>
      <c r="G203" s="16" t="n"/>
      <c r="H203" s="16" t="n"/>
      <c r="I203" s="16" t="n"/>
      <c r="J203" s="16" t="n"/>
      <c r="K203" s="16" t="n"/>
      <c r="L203" s="16" t="n"/>
      <c r="M203" s="16" t="n"/>
    </row>
    <row r="204" ht="44" customHeight="1">
      <c r="A204" s="16" t="n"/>
      <c r="B204" s="16" t="n"/>
      <c r="C204" s="16" t="n"/>
      <c r="D204" s="16" t="n"/>
      <c r="E204" s="16" t="n"/>
      <c r="F204" s="16" t="n"/>
      <c r="G204" s="16" t="n"/>
      <c r="H204" s="16" t="n"/>
      <c r="I204" s="16" t="n"/>
      <c r="J204" s="16" t="n"/>
      <c r="K204" s="16" t="n"/>
      <c r="L204" s="16" t="n"/>
      <c r="M204" s="16" t="n"/>
    </row>
    <row r="205" ht="44" customHeight="1">
      <c r="A205" s="16" t="n"/>
      <c r="B205" s="16" t="n"/>
      <c r="C205" s="16" t="n"/>
      <c r="D205" s="16" t="n"/>
      <c r="E205" s="16" t="n"/>
      <c r="F205" s="16" t="n"/>
      <c r="G205" s="16" t="n"/>
      <c r="H205" s="16" t="n"/>
      <c r="I205" s="16" t="n"/>
      <c r="J205" s="16" t="n"/>
      <c r="K205" s="16" t="n"/>
      <c r="L205" s="16" t="n"/>
      <c r="M205" s="16" t="n"/>
    </row>
    <row r="206" ht="44" customHeight="1">
      <c r="A206" s="16" t="n"/>
      <c r="B206" s="16" t="n"/>
      <c r="C206" s="16" t="n"/>
      <c r="D206" s="16" t="n"/>
      <c r="E206" s="16" t="n"/>
      <c r="F206" s="16" t="n"/>
      <c r="G206" s="16" t="n"/>
      <c r="H206" s="16" t="n"/>
      <c r="I206" s="16" t="n"/>
      <c r="J206" s="16" t="n"/>
      <c r="K206" s="16" t="n"/>
      <c r="L206" s="16" t="n"/>
      <c r="M206" s="16" t="n"/>
    </row>
  </sheetData>
  <mergeCells count="1">
    <mergeCell ref="A2:M2"/>
  </mergeCells>
  <dataValidations count="2">
    <dataValidation sqref="J7:J206" showDropDown="0" showInputMessage="0" showErrorMessage="0" allowBlank="1" type="list">
      <formula1>"Passed,Partially passed,Failed,Inconclusive,Not run"</formula1>
    </dataValidation>
    <dataValidation sqref="K7:K206" showDropDown="0" showInputMessage="0" showErrorMessage="0" allowBlank="1" type="list">
      <formula1>"Backlog,Ready,In progress,Blocked,Released,Validated,Rejected"</formula1>
    </dataValidation>
  </dataValidations>
  <pageMargins left="0.75" right="0.75" top="1" bottom="1" header="0.5" footer="0.5"/>
  <pageSetup orientation="landscape" fitToWidth="2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72" customWidth="1" min="2" max="2"/>
    <col width="72" customWidth="1" min="3" max="3"/>
  </cols>
  <sheetData>
    <row r="1">
      <c r="A1" s="13" t="inlineStr">
        <is>
          <t>OFFICIAL REFERENCE &amp; AUDIT GUARDRAILS</t>
        </is>
      </c>
    </row>
    <row r="3" ht="35" customHeight="1">
      <c r="A3" s="14" t="inlineStr">
        <is>
          <t>Topic</t>
        </is>
      </c>
      <c r="B3" s="14" t="inlineStr">
        <is>
          <t>Audit guardrail</t>
        </is>
      </c>
      <c r="C3" s="14" t="inlineStr">
        <is>
          <t>Official source</t>
        </is>
      </c>
    </row>
    <row r="4" ht="58" customHeight="1">
      <c r="A4" s="27" t="inlineStr">
        <is>
          <t>robots.txt</t>
        </is>
      </c>
      <c r="B4" s="20" t="inlineStr">
        <is>
          <t>Use to manage crawler access and crawl traffic; do not treat it as a dependable removal mechanism.</t>
        </is>
      </c>
      <c r="C4" s="28" t="inlineStr">
        <is>
          <t>https://developers.google.com/search/docs/crawling-indexing/robots/intro</t>
        </is>
      </c>
    </row>
    <row r="5" ht="58" customHeight="1">
      <c r="A5" s="27" t="inlineStr">
        <is>
          <t>Canonicalization</t>
        </is>
      </c>
      <c r="B5" s="20" t="inlineStr">
        <is>
          <t>Redirects and rel="canonical" are strong signals; sitemap inclusion is weaker. Avoid conflicting signals.</t>
        </is>
      </c>
      <c r="C5" s="28" t="inlineStr">
        <is>
          <t>https://developers.google.com/search/docs/crawling-indexing/consolidate-duplicate-urls</t>
        </is>
      </c>
    </row>
    <row r="6" ht="58" customHeight="1">
      <c r="A6" s="27" t="inlineStr">
        <is>
          <t>Sitemaps</t>
        </is>
      </c>
      <c r="B6" s="20" t="inlineStr">
        <is>
          <t>Sitemaps support discovery and communicate important URLs; inclusion does not guarantee crawling or indexing.</t>
        </is>
      </c>
      <c r="C6" s="28" t="inlineStr">
        <is>
          <t>https://developers.google.com/search/docs/crawling-indexing/sitemaps/overview</t>
        </is>
      </c>
    </row>
    <row r="7" ht="58" customHeight="1">
      <c r="A7" s="27" t="inlineStr">
        <is>
          <t>Core Web Vitals</t>
        </is>
      </c>
      <c r="B7" s="20" t="inlineStr">
        <is>
          <t>Use field data for real-world status. Published good thresholds: LCP within 2.5s, INP below 200ms, CLS below 0.1.</t>
        </is>
      </c>
      <c r="C7" s="28" t="inlineStr">
        <is>
          <t>https://developers.google.com/search/docs/appearance/core-web-vitals</t>
        </is>
      </c>
    </row>
    <row r="8" ht="58" customHeight="1">
      <c r="A8" s="27" t="inlineStr">
        <is>
          <t>Structured data</t>
        </is>
      </c>
      <c r="B8" s="20" t="inlineStr">
        <is>
          <t>Valid markup does not guarantee rich-result display; verify page-type eligibility and policy.</t>
        </is>
      </c>
      <c r="C8" s="28" t="inlineStr">
        <is>
          <t>https://developers.google.com/search/docs/appearance/structured-data/intro-structured-data</t>
        </is>
      </c>
    </row>
    <row r="11">
      <c r="A11" s="8" t="inlineStr">
        <is>
          <t>Scoring model</t>
        </is>
      </c>
    </row>
    <row r="12">
      <c r="A12" s="19" t="inlineStr">
        <is>
          <t>Priority score = business impact 30% + organic evidence 25% + affected scale 15% + confidence 15% + inverse effort 15%. Confirmed findings receive the full score; hypotheses are discounted; false positives and accepted risks remain documented but do not lead the fix list. Adjust the weights only when the audit sponsor agrees on a different decision rule.</t>
        </is>
      </c>
      <c r="B12" s="29" t="n"/>
      <c r="C12" s="30" t="n"/>
    </row>
    <row r="13">
      <c r="A13" s="31" t="n"/>
      <c r="C13" s="32" t="n"/>
    </row>
    <row r="14">
      <c r="A14" s="33" t="n"/>
      <c r="B14" s="34" t="n"/>
      <c r="C14" s="35" t="n"/>
    </row>
  </sheetData>
  <mergeCells count="1">
    <mergeCell ref="A12:C14"/>
  </mergeCells>
  <hyperlinks>
    <hyperlink xmlns:r="http://schemas.openxmlformats.org/officeDocument/2006/relationships" ref="C4" r:id="rId1"/>
    <hyperlink xmlns:r="http://schemas.openxmlformats.org/officeDocument/2006/relationships" ref="C5" r:id="rId2"/>
    <hyperlink xmlns:r="http://schemas.openxmlformats.org/officeDocument/2006/relationships" ref="C6" r:id="rId3"/>
    <hyperlink xmlns:r="http://schemas.openxmlformats.org/officeDocument/2006/relationships" ref="C7" r:id="rId4"/>
    <hyperlink xmlns:r="http://schemas.openxmlformats.org/officeDocument/2006/relationships" ref="C8" r:id="rId5"/>
  </hyperlinks>
  <pageMargins left="0.75" right="0.75" top="1" bottom="1" header="0.5" footer="0.5"/>
  <headerFooter>
    <oddHeader/>
    <oddFooter>&amp;C&amp;8 &amp;K5A6770Salish Sea Consulting  •  salishseaconsulting.com  • 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Salish Sea Consulting</dc:creator>
  <dc:title xmlns:dc="http://purl.org/dc/elements/1.1/">SEO Audit Issue Tracker</dc:title>
  <dc:description xmlns:dc="http://purl.org/dc/elements/1.1/">Version 1.0 — created for the SSC Template Library.</dc:description>
  <dc:subject xmlns:dc="http://purl.org/dc/elements/1.1/">URL inventory, issue scoring, search evidence, executive summary, validation tracker, and official audit guardrails.</dc:subject>
  <dcterms:created xmlns:dcterms="http://purl.org/dc/terms/" xmlns:xsi="http://www.w3.org/2001/XMLSchema-instance" xsi:type="dcterms:W3CDTF">2026-08-31T21:32:37Z</dcterms:created>
  <dcterms:modified xmlns:dcterms="http://purl.org/dc/terms/" xmlns:xsi="http://www.w3.org/2001/XMLSchema-instance" xsi:type="dcterms:W3CDTF">2026-08-31T21:32:37Z</dcterms:modified>
  <cp:lastModifiedBy>Salish Sea Consulting</cp:lastModifiedBy>
  <cp:keywords>Salish Sea Consulting, editable workbook, template, planning, reporting</cp:keywords>
</cp:coreProperties>
</file>